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HSS\FS\7-ADMIN &amp; VALUATION\FUND REPORTS\BVFED\Valuation report\YEAR 2016\JUN\30JUN\SSC\Q2\"/>
    </mc:Choice>
  </mc:AlternateContent>
  <bookViews>
    <workbookView xWindow="360" yWindow="510" windowWidth="14355" windowHeight="6360" activeTab="2"/>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BCDanhMucDauTu_06029!$A$1:$G$62</definedName>
    <definedName name="_xlnm.Print_Area" localSheetId="2">BCKetQuaHoatDong_06028!$B$1:$F$31</definedName>
    <definedName name="_xlnm.Print_Area" localSheetId="1">BCTaiSan_06027!$A$1:$F$29</definedName>
    <definedName name="_xlnm.Print_Area" localSheetId="4">Khac_06030!$A$1:$E$26</definedName>
    <definedName name="_xlnm.Print_Area" localSheetId="0">'Tong quat'!$A$1:$F$35</definedName>
  </definedNames>
  <calcPr calcId="152511"/>
</workbook>
</file>

<file path=xl/calcChain.xml><?xml version="1.0" encoding="utf-8"?>
<calcChain xmlns="http://schemas.openxmlformats.org/spreadsheetml/2006/main">
  <c r="F21" i="4" l="1"/>
  <c r="K11" i="4" l="1"/>
  <c r="H18" i="4" l="1"/>
</calcChain>
</file>

<file path=xl/sharedStrings.xml><?xml version="1.0" encoding="utf-8"?>
<sst xmlns="http://schemas.openxmlformats.org/spreadsheetml/2006/main" count="379" uniqueCount="327">
  <si>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</si>
  <si>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</si>
  <si>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</si>
  <si>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</si>
  <si>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</si>
  <si>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</si>
  <si>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</si>
  <si>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</si>
  <si>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</si>
  <si>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</si>
  <si>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</si>
  <si>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</si>
  <si>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</si>
  <si>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</si>
  <si>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</si>
  <si>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</si>
  <si>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</si>
  <si>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</si>
  <si>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</si>
  <si>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</si>
  <si>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</si>
  <si>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</si>
  <si>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</si>
  <si>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</si>
  <si>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</si>
  <si>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</si>
  <si>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</si>
  <si>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</si>
  <si>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</si>
  <si>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</si>
  <si>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</si>
  <si>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</si>
  <si>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</si>
  <si>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</si>
  <si>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</si>
  <si>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</si>
  <si>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</si>
  <si>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</si>
  <si>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</si>
  <si>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</si>
  <si>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</si>
  <si>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</si>
  <si>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</si>
  <si>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</si>
  <si>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</si>
  <si>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</si>
  <si>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</si>
  <si>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</si>
  <si>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</si>
  <si>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</si>
  <si>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</si>
  <si>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</si>
  <si>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</si>
  <si>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</si>
  <si>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</si>
  <si>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</si>
  <si>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</si>
  <si>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</si>
  <si>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</si>
  <si>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</si>
  <si>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</si>
  <si>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</si>
  <si>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</si>
  <si>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</si>
  <si>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</si>
  <si>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</si>
  <si>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</si>
  <si>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</si>
  <si>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</si>
  <si>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</si>
  <si>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</si>
  <si>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</si>
  <si>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</si>
  <si>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</si>
  <si>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</si>
  <si>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</si>
  <si>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</si>
  <si>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</si>
  <si>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</si>
  <si>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</si>
  <si>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</si>
  <si>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</si>
  <si>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</si>
  <si>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</si>
  <si>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</si>
  <si>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</si>
  <si>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</si>
  <si>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</si>
  <si>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</si>
  <si>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</si>
  <si>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</si>
  <si>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</si>
  <si>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</si>
  <si>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</si>
  <si>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</si>
  <si>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</si>
  <si>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</si>
  <si>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</si>
  <si>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</si>
  <si>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</si>
  <si>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</si>
  <si>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</si>
  <si>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</si>
  <si>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</si>
  <si>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</si>
  <si>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</si>
  <si>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</si>
  <si>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</si>
  <si>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</si>
  <si>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</si>
  <si>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</si>
  <si>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</si>
  <si>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</si>
  <si>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</si>
  <si>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</si>
  <si>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</si>
  <si>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</si>
  <si>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</si>
  <si>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</si>
  <si>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</si>
  <si>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</si>
  <si>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</si>
  <si>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</si>
  <si>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</si>
  <si>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</si>
  <si>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</si>
  <si>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</si>
  <si>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</si>
  <si>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</si>
  <si>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</si>
  <si>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</si>
  <si>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</si>
  <si>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</si>
  <si>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</si>
  <si>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</si>
  <si>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</si>
  <si>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</si>
  <si>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</si>
  <si>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</si>
  <si>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</si>
  <si>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</si>
  <si>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</si>
  <si>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</si>
  <si>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</si>
  <si>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</si>
  <si>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</si>
  <si>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</si>
  <si>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</si>
  <si>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</si>
  <si>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</si>
  <si>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</si>
  <si>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</si>
  <si>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</si>
  <si>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</si>
  <si>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</si>
  <si>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</si>
  <si>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</si>
  <si>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</si>
  <si>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</si>
  <si>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</si>
  <si>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</si>
  <si>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</si>
  <si>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</si>
  <si>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</si>
  <si>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</si>
  <si>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</si>
  <si>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</si>
  <si>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</si>
  <si>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</si>
  <si>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</si>
  <si>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</si>
  <si>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</si>
  <si>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</si>
  <si>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</si>
  <si>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</si>
  <si>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</si>
  <si>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</si>
  <si>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</si>
  <si>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</si>
  <si>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</si>
  <si>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</si>
  <si>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</si>
  <si>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</si>
  <si>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</si>
  <si>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</si>
  <si>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</si>
  <si>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</si>
  <si>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</si>
  <si>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</si>
  <si>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</si>
  <si>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</si>
  <si>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</si>
  <si>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</si>
  <si>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</si>
  <si>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</si>
  <si>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</si>
  <si>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</si>
  <si>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</si>
  <si>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</si>
  <si>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</si>
  <si>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</si>
  <si>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</si>
  <si>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</si>
  <si>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</si>
  <si>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</si>
  <si>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</si>
  <si>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</si>
  <si>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</si>
  <si>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</si>
  <si>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</si>
  <si>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</si>
  <si>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</si>
  <si>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</si>
  <si>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</si>
  <si>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</si>
  <si>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</si>
  <si>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</si>
  <si>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</si>
  <si>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</si>
  <si>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</si>
  <si>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</si>
  <si>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</si>
  <si>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</si>
  <si>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2. Tên Ngân hàng giám sát: Ngân hàng TNHH một thành viên HSBC (Việt Nam)</t>
  </si>
  <si>
    <t>Cổ phiếu</t>
  </si>
  <si>
    <t>Đầu tư khác</t>
  </si>
  <si>
    <t>2205.3</t>
  </si>
  <si>
    <t>Tiền bán cổ phiếu chờ thu</t>
  </si>
  <si>
    <t>Tiền bán trái phiếu chờ thu</t>
  </si>
  <si>
    <t>Phải trả về mua cổ phiếu</t>
  </si>
  <si>
    <t>Phải trả về mua trái phiếu</t>
  </si>
  <si>
    <t>Các loại phí khác (nêu chi tiết)</t>
  </si>
  <si>
    <t>KDC</t>
  </si>
  <si>
    <t>PVD</t>
  </si>
  <si>
    <t>VNM</t>
  </si>
  <si>
    <t>Cổ tức được nhận</t>
  </si>
  <si>
    <t>Lãi trái phiếu được nhận</t>
  </si>
  <si>
    <t>Lãi tiền gửi được nhận</t>
  </si>
  <si>
    <t>BUY</t>
  </si>
  <si>
    <t>SALE</t>
  </si>
  <si>
    <t>GMD</t>
  </si>
  <si>
    <t>CSM</t>
  </si>
  <si>
    <t>HAG</t>
  </si>
  <si>
    <t>ITA</t>
  </si>
  <si>
    <t>DRC</t>
  </si>
  <si>
    <t>HPG</t>
  </si>
  <si>
    <t>CII</t>
  </si>
  <si>
    <t>PVT</t>
  </si>
  <si>
    <t>MBB</t>
  </si>
  <si>
    <t>FPT</t>
  </si>
  <si>
    <t>MSN</t>
  </si>
  <si>
    <t>SSI</t>
  </si>
  <si>
    <t>REE</t>
  </si>
  <si>
    <t>VIC</t>
  </si>
  <si>
    <t>HSG</t>
  </si>
  <si>
    <t>VCB</t>
  </si>
  <si>
    <t>PPC</t>
  </si>
  <si>
    <t>DPM</t>
  </si>
  <si>
    <t>VSH</t>
  </si>
  <si>
    <t>FLC</t>
  </si>
  <si>
    <t>1. Tên Công ty quản lý quỹ: Công ty TNHH Quản lý Quỹ Bảo Việt</t>
  </si>
  <si>
    <t>3. Tên Quỹ: Quỹ đầu tư cổ phiếu năng động Bảo Việt</t>
  </si>
  <si>
    <t>HCM</t>
  </si>
  <si>
    <t>HLD</t>
  </si>
  <si>
    <t>HVG</t>
  </si>
  <si>
    <t>KBC</t>
  </si>
  <si>
    <t>STB</t>
  </si>
  <si>
    <t>Thay đổi giá trị tài sản ròng do phát hành thêm Chứng chỉ Quỹ</t>
  </si>
  <si>
    <t>2239.3</t>
  </si>
  <si>
    <t>Thay đổi giá trị tài sản ròng do mua lại Chứng chỉ Quỹ</t>
  </si>
  <si>
    <t>2239.4</t>
  </si>
  <si>
    <t>%/cùng kỳ năm trước</t>
  </si>
  <si>
    <t>CTG</t>
  </si>
  <si>
    <t>HHS</t>
  </si>
  <si>
    <t>EIB</t>
  </si>
  <si>
    <t>Người đại diện có thẩm quyền của CTQLQ</t>
  </si>
  <si>
    <t>HJS</t>
  </si>
  <si>
    <t>BFC</t>
  </si>
  <si>
    <t>4. Ngày lập báo cáo: 14/07/2016</t>
  </si>
  <si>
    <t xml:space="preserve"> -</t>
  </si>
  <si>
    <t>2205.4</t>
  </si>
  <si>
    <t>Phí ngân hàng</t>
  </si>
  <si>
    <t>2239.1</t>
  </si>
  <si>
    <t>Thay đổi giá trị tài sản ròng do việc phân phối thu nhập cho các nhà đầu tư trong kỳ</t>
  </si>
  <si>
    <t>2239.2</t>
  </si>
  <si>
    <t>2246.1</t>
  </si>
  <si>
    <t>2246.2</t>
  </si>
  <si>
    <t>2246.3</t>
  </si>
  <si>
    <t>2246.4</t>
  </si>
  <si>
    <t>2246.5</t>
  </si>
  <si>
    <t>2246.6</t>
  </si>
  <si>
    <t>2246.7</t>
  </si>
  <si>
    <t>2246.8</t>
  </si>
  <si>
    <t>NT2</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</si>
  <si>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</si>
  <si>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</si>
  <si>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</si>
  <si>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</si>
  <si>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</si>
  <si>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</si>
  <si>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</si>
  <si>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</si>
  <si>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</si>
  <si>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</si>
  <si>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</si>
  <si>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</si>
  <si>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</si>
  <si>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</si>
  <si>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</si>
  <si>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</si>
  <si>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</si>
  <si>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</si>
  <si>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</si>
  <si>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</si>
  <si>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CAV</t>
  </si>
  <si>
    <t>2246.29</t>
  </si>
  <si>
    <t>2246.30</t>
  </si>
  <si>
    <t>2246.31</t>
  </si>
  <si>
    <t>2246.32</t>
  </si>
  <si>
    <t>2246.33</t>
  </si>
  <si>
    <t>2246.34</t>
  </si>
  <si>
    <t>2246.35</t>
  </si>
  <si>
    <t>Các khoản đặt cọc và ứng trước</t>
  </si>
  <si>
    <t>Tiền bán chứng khoán chờ thu</t>
  </si>
  <si>
    <t>Tiền gửi có kỳ hạn trên 3 tháng</t>
  </si>
  <si>
    <t xml:space="preserve"> Chứng chỉ tiền gửi có kỳ hạn trên 3 tháng</t>
  </si>
  <si>
    <t>Phải thu khác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</si>
</sst>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2" fillId="0" borderId="0"/>
  </cellStyleXfs>
  <cellXfs count="138">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166" fontId="9" fillId="0" borderId="1" xfId="1" applyNumberFormat="1" applyFont="1" applyFill="1" applyBorder="1" applyAlignment="1" applyProtection="1">
      <alignment horizontal="left" vertical="center" wrapText="1"/>
    </xf>
    <xf numFmtId="9" fontId="9" fillId="0" borderId="1"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9" fillId="0" borderId="3" xfId="2" applyNumberFormat="1" applyFont="1" applyFill="1" applyBorder="1" applyAlignment="1" applyProtection="1">
      <alignment horizontal="left" vertical="center" wrapText="1"/>
    </xf>
    <xf numFmtId="49" fontId="9" fillId="0" borderId="3" xfId="2" applyNumberFormat="1" applyFont="1" applyFill="1" applyBorder="1" applyAlignment="1" applyProtection="1">
      <alignment horizontal="left" vertical="center" wrapText="1" inden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9" fillId="4" borderId="3" xfId="2" applyNumberFormat="1" applyFont="1" applyFill="1" applyBorder="1" applyAlignment="1" applyProtection="1">
      <alignment horizontal="left" vertical="center" wrapText="1"/>
    </xf>
    <xf numFmtId="49" fontId="9" fillId="4" borderId="1" xfId="2" applyNumberFormat="1" applyFont="1" applyFill="1" applyBorder="1" applyAlignment="1" applyProtection="1">
      <alignment horizontal="left" vertical="center" wrapText="1"/>
    </xf>
    <xf numFmtId="0" fontId="2" fillId="0" borderId="0" xfId="0" applyFont="1"/>
    <xf numFmtId="49" fontId="9" fillId="4" borderId="1"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6" fontId="9" fillId="0" borderId="2" xfId="1" applyNumberFormat="1" applyFont="1" applyBorder="1"/>
    <xf numFmtId="2" fontId="9"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66" fontId="3" fillId="0" borderId="1" xfId="1" applyNumberFormat="1" applyFont="1" applyFill="1" applyBorder="1" applyAlignment="1" applyProtection="1">
      <alignment horizontal="left" vertical="center" wrapText="1"/>
    </xf>
    <xf numFmtId="166" fontId="17" fillId="0" borderId="0" xfId="1" applyNumberFormat="1" applyFont="1" applyFill="1"/>
    <xf numFmtId="0" fontId="17" fillId="0" borderId="0" xfId="0" applyFont="1" applyFill="1"/>
    <xf numFmtId="165" fontId="17" fillId="0" borderId="0" xfId="0" applyNumberFormat="1" applyFont="1" applyFill="1"/>
    <xf numFmtId="0" fontId="3" fillId="3" borderId="2"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left" vertical="center" wrapText="1"/>
    </xf>
    <xf numFmtId="0" fontId="17" fillId="0" borderId="0" xfId="0" applyFont="1"/>
    <xf numFmtId="0" fontId="9" fillId="0" borderId="2" xfId="0" applyFont="1" applyBorder="1" applyAlignment="1">
      <alignment horizontal="center"/>
    </xf>
    <xf numFmtId="166" fontId="17" fillId="0" borderId="0" xfId="1" applyNumberFormat="1" applyFont="1"/>
    <xf numFmtId="0" fontId="9" fillId="4" borderId="2" xfId="0" applyFont="1" applyFill="1" applyBorder="1" applyAlignment="1">
      <alignment horizontal="center"/>
    </xf>
    <xf numFmtId="0" fontId="17" fillId="4" borderId="0" xfId="0" applyFont="1" applyFill="1"/>
    <xf numFmtId="166" fontId="17" fillId="4" borderId="0" xfId="1" applyNumberFormat="1" applyFont="1" applyFill="1"/>
    <xf numFmtId="0" fontId="17" fillId="0" borderId="0" xfId="0" applyFont="1" applyAlignment="1">
      <alignment horizontal="left" indent="1"/>
    </xf>
    <xf numFmtId="164" fontId="18" fillId="0" borderId="0" xfId="0" applyNumberFormat="1" applyFont="1"/>
    <xf numFmtId="0" fontId="18" fillId="0" borderId="0" xfId="0" applyFont="1"/>
    <xf numFmtId="165" fontId="17" fillId="0" borderId="0" xfId="1" applyFont="1"/>
    <xf numFmtId="0" fontId="3" fillId="3" borderId="3" xfId="2" applyNumberFormat="1" applyFont="1" applyFill="1" applyBorder="1" applyAlignment="1" applyProtection="1">
      <alignment horizontal="center" vertical="center" wrapText="1"/>
    </xf>
    <xf numFmtId="0" fontId="9" fillId="4" borderId="1"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 fontId="17" fillId="0" borderId="2" xfId="0" applyNumberFormat="1" applyFont="1" applyBorder="1"/>
    <xf numFmtId="0" fontId="17" fillId="0" borderId="2" xfId="0" applyFont="1" applyBorder="1"/>
    <xf numFmtId="16" fontId="17" fillId="0" borderId="0" xfId="0" applyNumberFormat="1" applyFont="1"/>
    <xf numFmtId="4" fontId="17" fillId="0" borderId="0" xfId="0" applyNumberFormat="1" applyFont="1"/>
    <xf numFmtId="164" fontId="9" fillId="0" borderId="2" xfId="0"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left" vertical="center" wrapText="1"/>
    </xf>
    <xf numFmtId="10" fontId="9" fillId="0" borderId="2" xfId="4" applyNumberFormat="1" applyFont="1" applyFill="1" applyBorder="1" applyAlignment="1" applyProtection="1">
      <alignment horizontal="right" vertical="center" wrapText="1"/>
    </xf>
    <xf numFmtId="164" fontId="3" fillId="4" borderId="2" xfId="0" applyNumberFormat="1" applyFont="1" applyFill="1" applyBorder="1" applyAlignment="1" applyProtection="1">
      <alignment horizontal="left" vertical="center" wrapText="1"/>
    </xf>
    <xf numFmtId="167" fontId="9" fillId="4" borderId="2" xfId="0" applyNumberFormat="1" applyFont="1" applyFill="1" applyBorder="1" applyAlignment="1" applyProtection="1">
      <alignment horizontal="left" vertical="center" wrapText="1"/>
    </xf>
    <xf numFmtId="10" fontId="9" fillId="0" borderId="1" xfId="1" applyNumberFormat="1" applyFont="1" applyFill="1" applyBorder="1" applyAlignment="1" applyProtection="1">
      <alignment vertical="center" wrapText="1"/>
    </xf>
    <xf numFmtId="166" fontId="9" fillId="0" borderId="1" xfId="1" applyNumberFormat="1" applyFont="1" applyFill="1" applyBorder="1" applyAlignment="1" applyProtection="1">
      <alignment vertical="center" wrapText="1"/>
    </xf>
    <xf numFmtId="165" fontId="9" fillId="0" borderId="1" xfId="1"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164" fontId="17" fillId="0" borderId="0" xfId="0" applyNumberFormat="1" applyFont="1"/>
    <xf numFmtId="0" fontId="15" fillId="0" borderId="0" xfId="0" applyFont="1" applyAlignment="1">
      <alignment wrapText="1" readingOrder="1"/>
    </xf>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6" fillId="0" borderId="2" xfId="3" applyFont="1" applyFill="1" applyBorder="1"/>
    <xf numFmtId="0" fontId="16"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165" fontId="17" fillId="0" borderId="0" xfId="0" applyNumberFormat="1" applyFont="1"/>
    <xf numFmtId="0" fontId="15" fillId="0" borderId="0" xfId="0" applyFont="1" applyFill="1" applyAlignment="1">
      <alignment wrapText="1" readingOrder="1"/>
    </xf>
    <xf numFmtId="0" fontId="19" fillId="4" borderId="0" xfId="0" applyFont="1" applyFill="1" applyAlignment="1">
      <alignment horizontal="center" wrapText="1"/>
    </xf>
    <xf numFmtId="41" fontId="9" fillId="0" borderId="2" xfId="0" applyNumberFormat="1" applyFont="1" applyFill="1" applyBorder="1" applyAlignment="1" applyProtection="1">
      <alignment horizontal="left" vertical="center" wrapText="1"/>
    </xf>
    <xf numFmtId="10" fontId="17" fillId="0" borderId="0" xfId="0" applyNumberFormat="1" applyFont="1"/>
    <xf numFmtId="3" fontId="17" fillId="0" borderId="0" xfId="0" applyNumberFormat="1" applyFont="1"/>
    <xf numFmtId="41" fontId="3" fillId="0" borderId="2" xfId="0" applyNumberFormat="1" applyFont="1" applyFill="1" applyBorder="1" applyAlignment="1" applyProtection="1">
      <alignment horizontal="left" vertical="center" wrapText="1"/>
    </xf>
    <xf numFmtId="14" fontId="0" fillId="0" borderId="0" xfId="0" applyNumberFormat="1"/>
    <xf numFmtId="166" fontId="3" fillId="4" borderId="1" xfId="1" applyNumberFormat="1" applyFont="1" applyFill="1" applyBorder="1" applyAlignment="1" applyProtection="1">
      <alignment horizontal="left" vertical="center" wrapText="1"/>
    </xf>
    <xf numFmtId="166" fontId="9" fillId="4" borderId="1" xfId="1"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left" vertical="center" wrapText="1"/>
    </xf>
    <xf numFmtId="0" fontId="15" fillId="4" borderId="0" xfId="0" applyFont="1" applyFill="1" applyAlignment="1">
      <alignment wrapText="1" readingOrder="1"/>
    </xf>
    <xf numFmtId="10" fontId="9" fillId="4" borderId="1" xfId="1" applyNumberFormat="1" applyFont="1" applyFill="1" applyBorder="1" applyAlignment="1" applyProtection="1">
      <alignment horizontal="right" vertical="center" wrapText="1"/>
    </xf>
    <xf numFmtId="166" fontId="9" fillId="4" borderId="1" xfId="1" applyNumberFormat="1" applyFont="1" applyFill="1" applyBorder="1" applyAlignment="1" applyProtection="1">
      <alignment horizontal="right" vertical="center" wrapText="1"/>
    </xf>
    <xf numFmtId="165" fontId="9" fillId="4" borderId="1" xfId="1" applyFont="1" applyFill="1" applyBorder="1" applyAlignment="1" applyProtection="1">
      <alignment horizontal="right" vertical="center" wrapText="1"/>
    </xf>
    <xf numFmtId="168" fontId="9" fillId="4" borderId="1" xfId="1" applyNumberFormat="1" applyFont="1" applyFill="1" applyBorder="1" applyAlignment="1" applyProtection="1">
      <alignment horizontal="right" vertical="center" wrapText="1"/>
    </xf>
    <xf numFmtId="166" fontId="9" fillId="4" borderId="1" xfId="1" applyNumberFormat="1" applyFont="1" applyFill="1" applyBorder="1" applyAlignment="1" applyProtection="1">
      <alignment vertical="center" wrapText="1"/>
    </xf>
    <xf numFmtId="165" fontId="17" fillId="4" borderId="0" xfId="1" applyFont="1" applyFill="1"/>
    <xf numFmtId="164" fontId="3" fillId="4" borderId="2" xfId="0" applyNumberFormat="1" applyFont="1" applyFill="1" applyBorder="1" applyAlignment="1" applyProtection="1">
      <alignment horizontal="center" vertical="center" wrapText="1"/>
    </xf>
    <xf numFmtId="41" fontId="3" fillId="4" borderId="2" xfId="0" applyNumberFormat="1" applyFont="1" applyFill="1" applyBorder="1" applyAlignment="1" applyProtection="1">
      <alignment horizontal="center" vertical="center" wrapText="1"/>
    </xf>
    <xf numFmtId="41" fontId="3" fillId="4" borderId="2" xfId="0" applyNumberFormat="1" applyFont="1" applyFill="1" applyBorder="1" applyAlignment="1" applyProtection="1">
      <alignment horizontal="left" vertical="center" wrapText="1"/>
    </xf>
    <xf numFmtId="0" fontId="17" fillId="0" borderId="7" xfId="0" applyFont="1" applyBorder="1"/>
    <xf numFmtId="16" fontId="17" fillId="0" borderId="8" xfId="0" applyNumberFormat="1" applyFont="1" applyBorder="1"/>
    <xf numFmtId="4" fontId="17" fillId="0" borderId="9" xfId="0" applyNumberFormat="1" applyFont="1" applyBorder="1"/>
    <xf numFmtId="0" fontId="17" fillId="0" borderId="10" xfId="0" applyFont="1" applyBorder="1"/>
    <xf numFmtId="0" fontId="17" fillId="0" borderId="0" xfId="0" applyFont="1" applyBorder="1"/>
    <xf numFmtId="0" fontId="17" fillId="0" borderId="11" xfId="0" applyFont="1" applyBorder="1"/>
    <xf numFmtId="4" fontId="17" fillId="0" borderId="0" xfId="0" applyNumberFormat="1" applyFont="1" applyBorder="1"/>
    <xf numFmtId="4" fontId="17" fillId="0" borderId="11" xfId="0" applyNumberFormat="1" applyFont="1" applyBorder="1"/>
    <xf numFmtId="0" fontId="17" fillId="0" borderId="12" xfId="0" applyFont="1" applyBorder="1"/>
    <xf numFmtId="0" fontId="17" fillId="0" borderId="13" xfId="0" applyFont="1" applyBorder="1"/>
    <xf numFmtId="4" fontId="17" fillId="5" borderId="14" xfId="0" applyNumberFormat="1" applyFont="1" applyFill="1" applyBorder="1"/>
    <xf numFmtId="43" fontId="9" fillId="4" borderId="1" xfId="1" applyNumberFormat="1" applyFont="1" applyFill="1" applyBorder="1" applyAlignment="1" applyProtection="1">
      <alignment vertical="center" wrapText="1"/>
    </xf>
    <xf numFmtId="168" fontId="17" fillId="0" borderId="0" xfId="1" applyNumberFormat="1" applyFont="1" applyFill="1"/>
    <xf numFmtId="165" fontId="3" fillId="0" borderId="2" xfId="1" applyNumberFormat="1" applyFont="1" applyBorder="1"/>
    <xf numFmtId="10" fontId="9" fillId="0" borderId="2" xfId="1" applyNumberFormat="1" applyFont="1" applyBorder="1"/>
    <xf numFmtId="1" fontId="17" fillId="0" borderId="0" xfId="0" applyNumberFormat="1" applyFont="1"/>
    <xf numFmtId="166" fontId="17" fillId="0" borderId="0" xfId="0" applyNumberFormat="1" applyFont="1"/>
    <xf numFmtId="10" fontId="3" fillId="0" borderId="2" xfId="1" applyNumberFormat="1" applyFont="1" applyBorder="1"/>
    <xf numFmtId="165" fontId="18" fillId="0" borderId="0" xfId="1" applyFont="1"/>
    <xf numFmtId="10" fontId="18" fillId="0" borderId="0" xfId="0" applyNumberFormat="1" applyFont="1"/>
    <xf numFmtId="165" fontId="9" fillId="4" borderId="1" xfId="1" applyNumberFormat="1" applyFont="1" applyFill="1" applyBorder="1" applyAlignment="1" applyProtection="1">
      <alignment horizontal="right" vertical="center" wrapText="1"/>
    </xf>
    <xf numFmtId="0" fontId="3" fillId="4" borderId="3" xfId="2"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center" vertical="center" wrapText="1"/>
    </xf>
    <xf numFmtId="41" fontId="9" fillId="4" borderId="2" xfId="0" applyNumberFormat="1" applyFont="1" applyFill="1" applyBorder="1" applyAlignment="1" applyProtection="1">
      <alignment horizontal="center" vertical="center" wrapText="1"/>
    </xf>
    <xf numFmtId="168" fontId="17" fillId="0" borderId="0" xfId="1" applyNumberFormat="1" applyFont="1"/>
    <xf numFmtId="43" fontId="9" fillId="4" borderId="2" xfId="6" applyNumberFormat="1" applyFont="1" applyFill="1" applyBorder="1" applyAlignment="1" applyProtection="1">
      <alignment horizontal="left" vertical="top" wrapText="1"/>
    </xf>
    <xf numFmtId="168" fontId="9" fillId="4" borderId="2" xfId="0" applyNumberFormat="1" applyFont="1" applyFill="1" applyBorder="1" applyAlignment="1" applyProtection="1">
      <alignment horizontal="left" vertical="center" wrapText="1"/>
    </xf>
    <xf numFmtId="166" fontId="9" fillId="4" borderId="2" xfId="6" applyNumberFormat="1" applyFont="1" applyFill="1" applyBorder="1" applyAlignment="1" applyProtection="1">
      <alignment horizontal="left" vertical="top" wrapText="1"/>
    </xf>
    <xf numFmtId="0" fontId="9" fillId="3" borderId="3" xfId="2" applyNumberFormat="1" applyFont="1" applyFill="1" applyBorder="1" applyAlignment="1" applyProtection="1">
      <alignment horizontal="left" vertical="center" wrapText="1"/>
    </xf>
    <xf numFmtId="0" fontId="9" fillId="3" borderId="1" xfId="2" applyNumberFormat="1" applyFont="1" applyFill="1" applyBorder="1" applyAlignment="1" applyProtection="1">
      <alignment horizontal="left" vertical="center" wrapText="1"/>
    </xf>
    <xf numFmtId="0" fontId="3" fillId="0" borderId="2" xfId="0" applyFont="1" applyBorder="1" applyAlignment="1">
      <alignment horizontal="center"/>
    </xf>
    <xf numFmtId="49" fontId="3" fillId="0" borderId="1" xfId="2" applyNumberFormat="1" applyFont="1" applyFill="1" applyBorder="1" applyAlignment="1" applyProtection="1">
      <alignment horizontal="left" vertical="center" wrapText="1"/>
    </xf>
    <xf numFmtId="0" fontId="4" fillId="0" borderId="0" xfId="0" applyFont="1" applyFill="1" applyAlignment="1">
      <alignment horizontal="center"/>
    </xf>
    <xf numFmtId="0" fontId="4" fillId="0" borderId="0" xfId="0" applyFont="1" applyFill="1" applyAlignment="1">
      <alignment horizontal="right"/>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cellXfs>
  <cellStyles count="7">
    <cellStyle name="Comma" xfId="1" builtinId="3"/>
    <cellStyle name="Comma 2 2" xfId="5"/>
    <cellStyle name="Currency [0] 2" xfId="6"/>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workbookViewId="0">
      <selection activeCell="A11" sqref="A11"/>
    </sheetView>
  </sheetViews>
  <sheetFormatPr defaultColWidth="9.140625" defaultRowHeight="15" x14ac:dyDescent="0.25"/>
  <cols>
    <col min="1" max="2" width="9.140625" style="63"/>
    <col min="3" max="3" width="31.42578125" style="63" bestFit="1" customWidth="1"/>
    <col min="4" max="4" width="38.7109375" style="63" customWidth="1"/>
    <col min="5" max="16384" width="9.140625" style="63"/>
  </cols>
  <sheetData>
    <row r="2" spans="1:11" ht="18.75" x14ac:dyDescent="0.3">
      <c r="C2" s="64" t="s">
        <v>110</v>
      </c>
    </row>
    <row r="3" spans="1:11" ht="12" customHeight="1" x14ac:dyDescent="0.3">
      <c r="C3" s="64"/>
    </row>
    <row r="4" spans="1:11" x14ac:dyDescent="0.25">
      <c r="C4" s="65" t="s">
        <v>206</v>
      </c>
      <c r="D4" s="66" t="s">
        <v>204</v>
      </c>
    </row>
    <row r="5" spans="1:11" x14ac:dyDescent="0.25">
      <c r="C5" s="65" t="s">
        <v>207</v>
      </c>
      <c r="D5" s="66" t="s">
        <v>149</v>
      </c>
    </row>
    <row r="6" spans="1:11" x14ac:dyDescent="0.25">
      <c r="C6" s="65" t="s">
        <v>198</v>
      </c>
      <c r="D6" s="11">
        <v>2016</v>
      </c>
      <c r="J6" s="67" t="s">
        <v>203</v>
      </c>
      <c r="K6" s="67"/>
    </row>
    <row r="7" spans="1:11" x14ac:dyDescent="0.25">
      <c r="J7" s="67" t="s">
        <v>204</v>
      </c>
      <c r="K7" s="67"/>
    </row>
    <row r="8" spans="1:11" x14ac:dyDescent="0.25">
      <c r="A8" s="63" t="s">
        <v>260</v>
      </c>
      <c r="J8" s="67" t="s">
        <v>205</v>
      </c>
      <c r="K8" s="67"/>
    </row>
    <row r="9" spans="1:11" x14ac:dyDescent="0.25">
      <c r="A9" s="63" t="s">
        <v>223</v>
      </c>
      <c r="J9" s="67"/>
      <c r="K9" s="67"/>
    </row>
    <row r="10" spans="1:11" ht="14.25" customHeight="1" x14ac:dyDescent="0.25">
      <c r="A10" s="63" t="s">
        <v>261</v>
      </c>
      <c r="J10" s="67">
        <v>1</v>
      </c>
      <c r="K10" s="67" t="s">
        <v>125</v>
      </c>
    </row>
    <row r="11" spans="1:11" x14ac:dyDescent="0.25">
      <c r="A11" s="63" t="s">
        <v>278</v>
      </c>
      <c r="J11" s="67">
        <v>2</v>
      </c>
      <c r="K11" s="67" t="s">
        <v>149</v>
      </c>
    </row>
    <row r="12" spans="1:11" x14ac:dyDescent="0.25">
      <c r="J12" s="67">
        <v>3</v>
      </c>
      <c r="K12" s="67" t="s">
        <v>127</v>
      </c>
    </row>
    <row r="13" spans="1:11" x14ac:dyDescent="0.25">
      <c r="D13" s="63" t="s">
        <v>111</v>
      </c>
      <c r="J13" s="67">
        <v>4</v>
      </c>
      <c r="K13" s="67" t="s">
        <v>165</v>
      </c>
    </row>
    <row r="14" spans="1:11" x14ac:dyDescent="0.25">
      <c r="J14" s="67">
        <v>5</v>
      </c>
      <c r="K14" s="68"/>
    </row>
    <row r="15" spans="1:11" x14ac:dyDescent="0.25">
      <c r="J15" s="67">
        <v>6</v>
      </c>
      <c r="K15" s="68"/>
    </row>
    <row r="16" spans="1:11" x14ac:dyDescent="0.25">
      <c r="B16" s="69" t="s">
        <v>51</v>
      </c>
      <c r="C16" s="70" t="s">
        <v>103</v>
      </c>
      <c r="D16" s="70" t="s">
        <v>104</v>
      </c>
      <c r="J16" s="67">
        <v>7</v>
      </c>
      <c r="K16" s="68"/>
    </row>
    <row r="17" spans="1:11" x14ac:dyDescent="0.25">
      <c r="B17" s="71">
        <v>1</v>
      </c>
      <c r="C17" s="72" t="s">
        <v>112</v>
      </c>
      <c r="D17" s="73" t="s">
        <v>114</v>
      </c>
      <c r="J17" s="67">
        <v>8</v>
      </c>
      <c r="K17" s="68"/>
    </row>
    <row r="18" spans="1:11" x14ac:dyDescent="0.25">
      <c r="B18" s="71">
        <v>2</v>
      </c>
      <c r="C18" s="72" t="s">
        <v>105</v>
      </c>
      <c r="D18" s="73" t="s">
        <v>115</v>
      </c>
      <c r="J18" s="67">
        <v>9</v>
      </c>
      <c r="K18" s="68"/>
    </row>
    <row r="19" spans="1:11" x14ac:dyDescent="0.25">
      <c r="B19" s="71">
        <v>3</v>
      </c>
      <c r="C19" s="72" t="s">
        <v>113</v>
      </c>
      <c r="D19" s="73" t="s">
        <v>116</v>
      </c>
      <c r="J19" s="67">
        <v>10</v>
      </c>
      <c r="K19" s="68"/>
    </row>
    <row r="20" spans="1:11" x14ac:dyDescent="0.25">
      <c r="B20" s="71">
        <v>4</v>
      </c>
      <c r="C20" s="72" t="s">
        <v>106</v>
      </c>
      <c r="D20" s="73" t="s">
        <v>117</v>
      </c>
      <c r="J20" s="67">
        <v>11</v>
      </c>
      <c r="K20" s="68"/>
    </row>
    <row r="21" spans="1:11" x14ac:dyDescent="0.25">
      <c r="B21" s="71">
        <v>5</v>
      </c>
      <c r="C21" s="11" t="s">
        <v>220</v>
      </c>
      <c r="D21" s="74" t="s">
        <v>221</v>
      </c>
      <c r="J21" s="67">
        <v>12</v>
      </c>
      <c r="K21" s="68"/>
    </row>
    <row r="23" spans="1:11" x14ac:dyDescent="0.25">
      <c r="B23" s="75" t="s">
        <v>107</v>
      </c>
      <c r="C23" s="76" t="s">
        <v>108</v>
      </c>
    </row>
    <row r="24" spans="1:11" x14ac:dyDescent="0.25">
      <c r="C24" s="76" t="s">
        <v>109</v>
      </c>
    </row>
    <row r="29" spans="1:11" ht="29.25" customHeight="1" x14ac:dyDescent="0.25">
      <c r="A29" s="77"/>
      <c r="B29" s="77"/>
      <c r="C29" s="78" t="s">
        <v>200</v>
      </c>
      <c r="D29" s="82" t="s">
        <v>275</v>
      </c>
    </row>
    <row r="30" spans="1:11" x14ac:dyDescent="0.25">
      <c r="C30" s="79" t="s">
        <v>199</v>
      </c>
      <c r="D30" s="79" t="s">
        <v>199</v>
      </c>
    </row>
    <row r="34" spans="2:3" x14ac:dyDescent="0.25">
      <c r="B34" s="133"/>
      <c r="C34" s="133"/>
    </row>
    <row r="35" spans="2:3" x14ac:dyDescent="0.25">
      <c r="B35" s="134"/>
      <c r="C35" s="134"/>
    </row>
  </sheetData>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39" right="0.27" top="0.75" bottom="0.75" header="0.3" footer="0.3"/>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workbookViewId="0">
      <selection activeCell="H1" sqref="H1:H1048576"/>
    </sheetView>
  </sheetViews>
  <sheetFormatPr defaultRowHeight="15" x14ac:dyDescent="0.25"/>
  <cols>
    <col min="1" max="1" width="9.140625" style="33"/>
    <col min="2" max="2" width="30.42578125" style="33" customWidth="1"/>
    <col min="3" max="3" width="9.7109375" style="33" bestFit="1" customWidth="1"/>
    <col min="4" max="4" width="15.42578125" style="38" bestFit="1" customWidth="1"/>
    <col min="5" max="5" width="15.42578125" style="27" bestFit="1" customWidth="1"/>
    <col min="6" max="6" width="18" style="28" customWidth="1"/>
    <col min="7" max="7" width="22.5703125" style="33" customWidth="1"/>
    <col min="8" max="9" width="18" style="33" bestFit="1" customWidth="1"/>
    <col min="10" max="16384" width="9.140625" style="33"/>
  </cols>
  <sheetData>
    <row r="1" spans="1:10" ht="31.5" customHeight="1" x14ac:dyDescent="0.25">
      <c r="A1" s="30" t="s">
        <v>51</v>
      </c>
      <c r="B1" s="31" t="s">
        <v>103</v>
      </c>
      <c r="C1" s="32" t="s">
        <v>118</v>
      </c>
      <c r="D1" s="88" t="s">
        <v>119</v>
      </c>
      <c r="E1" s="26" t="s">
        <v>101</v>
      </c>
      <c r="F1" s="26" t="s">
        <v>271</v>
      </c>
    </row>
    <row r="2" spans="1:10" x14ac:dyDescent="0.25">
      <c r="A2" s="34" t="s">
        <v>125</v>
      </c>
      <c r="B2" s="6" t="s">
        <v>0</v>
      </c>
      <c r="C2" s="3" t="s">
        <v>1</v>
      </c>
      <c r="D2" s="89"/>
      <c r="E2" s="4"/>
      <c r="F2" s="5"/>
      <c r="H2" s="35"/>
      <c r="I2" s="35"/>
    </row>
    <row r="3" spans="1:10" x14ac:dyDescent="0.25">
      <c r="A3" s="34" t="s">
        <v>141</v>
      </c>
      <c r="B3" s="7" t="s">
        <v>164</v>
      </c>
      <c r="C3" s="3" t="s">
        <v>2</v>
      </c>
      <c r="D3" s="53">
        <v>14776165378</v>
      </c>
      <c r="E3" s="53">
        <v>34164593848</v>
      </c>
      <c r="F3" s="54">
        <v>2.2353808765464316</v>
      </c>
      <c r="H3" s="35"/>
      <c r="I3" s="35"/>
      <c r="J3" s="117"/>
    </row>
    <row r="4" spans="1:10" x14ac:dyDescent="0.25">
      <c r="A4" s="34"/>
      <c r="B4" s="8" t="s">
        <v>3</v>
      </c>
      <c r="C4" s="3" t="s">
        <v>4</v>
      </c>
      <c r="D4" s="53">
        <v>14776165378</v>
      </c>
      <c r="E4" s="53">
        <v>34164593848</v>
      </c>
      <c r="F4" s="54">
        <v>2.2353808765464316</v>
      </c>
      <c r="H4" s="35"/>
      <c r="I4" s="35"/>
      <c r="J4" s="117"/>
    </row>
    <row r="5" spans="1:10" x14ac:dyDescent="0.25">
      <c r="A5" s="34"/>
      <c r="B5" s="8" t="s">
        <v>5</v>
      </c>
      <c r="C5" s="3" t="s">
        <v>6</v>
      </c>
      <c r="D5" s="53">
        <v>0</v>
      </c>
      <c r="E5" s="53">
        <v>0</v>
      </c>
      <c r="F5" s="54" t="s">
        <v>279</v>
      </c>
      <c r="H5" s="35"/>
      <c r="I5" s="35"/>
      <c r="J5" s="117"/>
    </row>
    <row r="6" spans="1:10" x14ac:dyDescent="0.25">
      <c r="A6" s="34"/>
      <c r="B6" s="8" t="s">
        <v>7</v>
      </c>
      <c r="C6" s="3" t="s">
        <v>8</v>
      </c>
      <c r="D6" s="53">
        <v>0</v>
      </c>
      <c r="E6" s="53">
        <v>0</v>
      </c>
      <c r="F6" s="54" t="s">
        <v>279</v>
      </c>
      <c r="H6" s="35"/>
      <c r="I6" s="35"/>
      <c r="J6" s="117"/>
    </row>
    <row r="7" spans="1:10" x14ac:dyDescent="0.25">
      <c r="A7" s="34" t="s">
        <v>142</v>
      </c>
      <c r="B7" s="7" t="s">
        <v>163</v>
      </c>
      <c r="C7" s="3" t="s">
        <v>9</v>
      </c>
      <c r="D7" s="53">
        <v>65794287500</v>
      </c>
      <c r="E7" s="53">
        <v>42206255800</v>
      </c>
      <c r="F7" s="54">
        <v>0.94210381260504417</v>
      </c>
      <c r="H7" s="35"/>
      <c r="I7" s="35"/>
      <c r="J7" s="117"/>
    </row>
    <row r="8" spans="1:10" x14ac:dyDescent="0.25">
      <c r="A8" s="34">
        <v>1</v>
      </c>
      <c r="B8" s="8" t="s">
        <v>224</v>
      </c>
      <c r="C8" s="3" t="s">
        <v>136</v>
      </c>
      <c r="D8" s="53">
        <v>57794287500</v>
      </c>
      <c r="E8" s="53">
        <v>42206255800</v>
      </c>
      <c r="F8" s="54">
        <v>0.82755237072127352</v>
      </c>
      <c r="H8" s="35"/>
      <c r="I8" s="35"/>
      <c r="J8" s="117"/>
    </row>
    <row r="9" spans="1:10" x14ac:dyDescent="0.25">
      <c r="A9" s="34">
        <v>2</v>
      </c>
      <c r="B9" s="8" t="s">
        <v>56</v>
      </c>
      <c r="C9" s="3" t="s">
        <v>137</v>
      </c>
      <c r="D9" s="53">
        <v>0</v>
      </c>
      <c r="E9" s="53">
        <v>0</v>
      </c>
      <c r="F9" s="54" t="s">
        <v>279</v>
      </c>
      <c r="H9" s="35"/>
      <c r="I9" s="35"/>
      <c r="J9" s="117"/>
    </row>
    <row r="10" spans="1:10" x14ac:dyDescent="0.25">
      <c r="A10" s="34">
        <v>3</v>
      </c>
      <c r="B10" s="8" t="s">
        <v>57</v>
      </c>
      <c r="C10" s="3" t="s">
        <v>226</v>
      </c>
      <c r="D10" s="53">
        <v>0</v>
      </c>
      <c r="E10" s="53">
        <v>0</v>
      </c>
      <c r="F10" s="54" t="s">
        <v>279</v>
      </c>
      <c r="H10" s="35"/>
      <c r="I10" s="35"/>
      <c r="J10" s="117"/>
    </row>
    <row r="11" spans="1:10" s="37" customFormat="1" x14ac:dyDescent="0.25">
      <c r="A11" s="36">
        <v>4</v>
      </c>
      <c r="B11" s="17" t="s">
        <v>225</v>
      </c>
      <c r="C11" s="18" t="s">
        <v>280</v>
      </c>
      <c r="D11" s="53">
        <v>8000000000</v>
      </c>
      <c r="E11" s="53">
        <v>0</v>
      </c>
      <c r="F11" s="54" t="s">
        <v>279</v>
      </c>
      <c r="H11" s="35"/>
      <c r="I11" s="35"/>
      <c r="J11" s="117"/>
    </row>
    <row r="12" spans="1:10" x14ac:dyDescent="0.25">
      <c r="A12" s="34" t="s">
        <v>143</v>
      </c>
      <c r="B12" s="7" t="s">
        <v>162</v>
      </c>
      <c r="C12" s="3" t="s">
        <v>10</v>
      </c>
      <c r="D12" s="53">
        <v>305988000</v>
      </c>
      <c r="E12" s="53">
        <v>27550000</v>
      </c>
      <c r="F12" s="54">
        <v>2.4736097525484837</v>
      </c>
      <c r="H12" s="35"/>
      <c r="I12" s="35"/>
      <c r="J12" s="117"/>
    </row>
    <row r="13" spans="1:10" x14ac:dyDescent="0.25">
      <c r="A13" s="34" t="s">
        <v>144</v>
      </c>
      <c r="B13" s="7" t="s">
        <v>161</v>
      </c>
      <c r="C13" s="3" t="s">
        <v>11</v>
      </c>
      <c r="D13" s="53">
        <v>1583333</v>
      </c>
      <c r="E13" s="53">
        <v>0</v>
      </c>
      <c r="F13" s="54" t="s">
        <v>279</v>
      </c>
      <c r="H13" s="35"/>
      <c r="I13" s="35"/>
      <c r="J13" s="117"/>
    </row>
    <row r="14" spans="1:10" s="39" customFormat="1" ht="21" x14ac:dyDescent="0.25">
      <c r="A14" s="34" t="s">
        <v>145</v>
      </c>
      <c r="B14" s="8" t="s">
        <v>160</v>
      </c>
      <c r="C14" s="3" t="s">
        <v>12</v>
      </c>
      <c r="D14" s="53">
        <v>319520000</v>
      </c>
      <c r="E14" s="53">
        <v>138951260</v>
      </c>
      <c r="F14" s="54" t="s">
        <v>279</v>
      </c>
      <c r="H14" s="35"/>
      <c r="I14" s="35"/>
      <c r="J14" s="117"/>
    </row>
    <row r="15" spans="1:10" s="39" customFormat="1" x14ac:dyDescent="0.25">
      <c r="A15" s="34">
        <v>1</v>
      </c>
      <c r="B15" s="8" t="s">
        <v>227</v>
      </c>
      <c r="C15" s="3" t="s">
        <v>138</v>
      </c>
      <c r="D15" s="53">
        <v>0</v>
      </c>
      <c r="E15" s="53">
        <v>138951260</v>
      </c>
      <c r="F15" s="54" t="s">
        <v>279</v>
      </c>
      <c r="H15" s="35"/>
      <c r="I15" s="35"/>
      <c r="J15" s="117"/>
    </row>
    <row r="16" spans="1:10" s="39" customFormat="1" x14ac:dyDescent="0.25">
      <c r="A16" s="34">
        <v>2</v>
      </c>
      <c r="B16" s="8" t="s">
        <v>228</v>
      </c>
      <c r="C16" s="3" t="s">
        <v>139</v>
      </c>
      <c r="D16" s="53">
        <v>0</v>
      </c>
      <c r="E16" s="53">
        <v>0</v>
      </c>
      <c r="F16" s="54" t="s">
        <v>279</v>
      </c>
      <c r="H16" s="35"/>
      <c r="I16" s="35"/>
      <c r="J16" s="117"/>
    </row>
    <row r="17" spans="1:10" x14ac:dyDescent="0.25">
      <c r="A17" s="34">
        <v>3</v>
      </c>
      <c r="B17" s="7" t="s">
        <v>120</v>
      </c>
      <c r="C17" s="3" t="s">
        <v>211</v>
      </c>
      <c r="D17" s="53"/>
      <c r="E17" s="53">
        <v>0</v>
      </c>
      <c r="F17" s="54" t="s">
        <v>279</v>
      </c>
      <c r="H17" s="35"/>
      <c r="I17" s="35"/>
      <c r="J17" s="117"/>
    </row>
    <row r="18" spans="1:10" x14ac:dyDescent="0.25">
      <c r="A18" s="34" t="s">
        <v>146</v>
      </c>
      <c r="B18" s="7" t="s">
        <v>159</v>
      </c>
      <c r="C18" s="3" t="s">
        <v>13</v>
      </c>
      <c r="D18" s="53">
        <v>0</v>
      </c>
      <c r="E18" s="53">
        <v>0</v>
      </c>
      <c r="F18" s="54" t="s">
        <v>279</v>
      </c>
      <c r="H18" s="35"/>
      <c r="I18" s="35"/>
      <c r="J18" s="117"/>
    </row>
    <row r="19" spans="1:10" s="41" customFormat="1" x14ac:dyDescent="0.25">
      <c r="A19" s="34" t="s">
        <v>147</v>
      </c>
      <c r="B19" s="7" t="s">
        <v>158</v>
      </c>
      <c r="C19" s="3" t="s">
        <v>14</v>
      </c>
      <c r="D19" s="55">
        <v>0</v>
      </c>
      <c r="E19" s="55">
        <v>0</v>
      </c>
      <c r="F19" s="54" t="s">
        <v>279</v>
      </c>
      <c r="G19" s="40"/>
      <c r="H19" s="35"/>
      <c r="I19" s="35"/>
      <c r="J19" s="117"/>
    </row>
    <row r="20" spans="1:10" x14ac:dyDescent="0.25">
      <c r="A20" s="34" t="s">
        <v>148</v>
      </c>
      <c r="B20" s="6" t="s">
        <v>157</v>
      </c>
      <c r="C20" s="3" t="s">
        <v>15</v>
      </c>
      <c r="D20" s="53">
        <v>81197544211</v>
      </c>
      <c r="E20" s="53">
        <v>76537350908</v>
      </c>
      <c r="F20" s="54">
        <v>1.0604153425155061</v>
      </c>
      <c r="H20" s="35"/>
      <c r="I20" s="35"/>
      <c r="J20" s="117"/>
    </row>
    <row r="21" spans="1:10" x14ac:dyDescent="0.25">
      <c r="A21" s="34" t="s">
        <v>149</v>
      </c>
      <c r="B21" s="7" t="s">
        <v>156</v>
      </c>
      <c r="C21" s="3" t="s">
        <v>16</v>
      </c>
      <c r="D21" s="53"/>
      <c r="E21" s="53"/>
      <c r="F21" s="54"/>
      <c r="H21" s="35"/>
      <c r="I21" s="35"/>
      <c r="J21" s="117"/>
    </row>
    <row r="22" spans="1:10" ht="21" x14ac:dyDescent="0.25">
      <c r="A22" s="34" t="s">
        <v>150</v>
      </c>
      <c r="B22" s="8" t="s">
        <v>155</v>
      </c>
      <c r="C22" s="3" t="s">
        <v>17</v>
      </c>
      <c r="D22" s="53">
        <v>3284583496</v>
      </c>
      <c r="E22" s="53">
        <v>0</v>
      </c>
      <c r="F22" s="54" t="s">
        <v>279</v>
      </c>
      <c r="H22" s="35"/>
      <c r="I22" s="35"/>
      <c r="J22" s="117"/>
    </row>
    <row r="23" spans="1:10" x14ac:dyDescent="0.25">
      <c r="A23" s="34">
        <v>1</v>
      </c>
      <c r="B23" s="8" t="s">
        <v>229</v>
      </c>
      <c r="C23" s="3" t="s">
        <v>140</v>
      </c>
      <c r="D23" s="53">
        <v>3284583496</v>
      </c>
      <c r="E23" s="53">
        <v>0</v>
      </c>
      <c r="F23" s="54" t="s">
        <v>279</v>
      </c>
      <c r="H23" s="35"/>
      <c r="I23" s="35"/>
      <c r="J23" s="117"/>
    </row>
    <row r="24" spans="1:10" x14ac:dyDescent="0.25">
      <c r="A24" s="34">
        <v>2</v>
      </c>
      <c r="B24" s="7" t="s">
        <v>230</v>
      </c>
      <c r="C24" s="3" t="s">
        <v>212</v>
      </c>
      <c r="D24" s="53">
        <v>0</v>
      </c>
      <c r="E24" s="53">
        <v>0</v>
      </c>
      <c r="F24" s="54" t="s">
        <v>279</v>
      </c>
      <c r="H24" s="35"/>
      <c r="I24" s="35"/>
      <c r="J24" s="117"/>
    </row>
    <row r="25" spans="1:10" x14ac:dyDescent="0.25">
      <c r="A25" s="34" t="s">
        <v>151</v>
      </c>
      <c r="B25" s="7" t="s">
        <v>154</v>
      </c>
      <c r="C25" s="3" t="s">
        <v>18</v>
      </c>
      <c r="D25" s="53">
        <v>227981742</v>
      </c>
      <c r="E25" s="53">
        <v>272019742</v>
      </c>
      <c r="F25" s="54">
        <v>0.18252050228457833</v>
      </c>
      <c r="H25" s="35"/>
      <c r="I25" s="35"/>
      <c r="J25" s="117"/>
    </row>
    <row r="26" spans="1:10" x14ac:dyDescent="0.25">
      <c r="A26" s="34" t="s">
        <v>152</v>
      </c>
      <c r="B26" s="8" t="s">
        <v>153</v>
      </c>
      <c r="C26" s="3" t="s">
        <v>19</v>
      </c>
      <c r="D26" s="53">
        <v>3512565238</v>
      </c>
      <c r="E26" s="53">
        <v>272019742</v>
      </c>
      <c r="F26" s="54">
        <v>2.8121338398541997</v>
      </c>
      <c r="H26" s="35"/>
      <c r="I26" s="35"/>
      <c r="J26" s="117"/>
    </row>
    <row r="27" spans="1:10" x14ac:dyDescent="0.25">
      <c r="A27" s="34"/>
      <c r="B27" s="8" t="s">
        <v>134</v>
      </c>
      <c r="C27" s="3" t="s">
        <v>20</v>
      </c>
      <c r="D27" s="56">
        <v>77684978973</v>
      </c>
      <c r="E27" s="56">
        <v>76265331166</v>
      </c>
      <c r="F27" s="54">
        <v>1.031366508800263</v>
      </c>
      <c r="H27" s="35"/>
      <c r="I27" s="35"/>
      <c r="J27" s="117"/>
    </row>
    <row r="28" spans="1:10" x14ac:dyDescent="0.25">
      <c r="A28" s="34"/>
      <c r="B28" s="8" t="s">
        <v>21</v>
      </c>
      <c r="C28" s="3" t="s">
        <v>22</v>
      </c>
      <c r="D28" s="56">
        <v>7228275.1900000004</v>
      </c>
      <c r="E28" s="126">
        <v>7646477.5899999999</v>
      </c>
      <c r="F28" s="54">
        <v>0.98197982250121585</v>
      </c>
      <c r="H28" s="35"/>
      <c r="I28" s="35"/>
      <c r="J28" s="117"/>
    </row>
    <row r="29" spans="1:10" ht="21" x14ac:dyDescent="0.25">
      <c r="A29" s="31"/>
      <c r="B29" s="129" t="s">
        <v>23</v>
      </c>
      <c r="C29" s="130" t="s">
        <v>24</v>
      </c>
      <c r="D29" s="127">
        <v>10747</v>
      </c>
      <c r="E29" s="128">
        <v>9973</v>
      </c>
      <c r="F29" s="54">
        <v>1.0503322908522283</v>
      </c>
      <c r="H29" s="35"/>
      <c r="I29" s="35"/>
    </row>
    <row r="30" spans="1:10" x14ac:dyDescent="0.25">
      <c r="H30" s="35"/>
      <c r="I30" s="35"/>
    </row>
    <row r="31" spans="1:10" x14ac:dyDescent="0.25">
      <c r="A31" s="62"/>
      <c r="B31" s="62"/>
      <c r="C31" s="62"/>
      <c r="D31" s="91"/>
      <c r="E31" s="62"/>
      <c r="F31" s="81"/>
      <c r="I31" s="35"/>
    </row>
    <row r="32" spans="1:10" x14ac:dyDescent="0.25">
      <c r="I32" s="35"/>
    </row>
    <row r="33" spans="9:9" x14ac:dyDescent="0.25">
      <c r="I33" s="35"/>
    </row>
    <row r="34" spans="9:9" x14ac:dyDescent="0.25">
      <c r="I34" s="35"/>
    </row>
    <row r="35" spans="9:9" x14ac:dyDescent="0.25">
      <c r="I35" s="35"/>
    </row>
    <row r="36" spans="9:9" x14ac:dyDescent="0.25">
      <c r="I36" s="35"/>
    </row>
    <row r="37" spans="9:9" x14ac:dyDescent="0.25">
      <c r="I37" s="35"/>
    </row>
    <row r="38" spans="9:9" x14ac:dyDescent="0.25">
      <c r="I38" s="35"/>
    </row>
    <row r="39" spans="9:9" x14ac:dyDescent="0.25">
      <c r="I39" s="35"/>
    </row>
    <row r="40" spans="9:9" x14ac:dyDescent="0.25">
      <c r="I40" s="35"/>
    </row>
    <row r="41" spans="9:9" x14ac:dyDescent="0.25">
      <c r="I41" s="35"/>
    </row>
    <row r="42" spans="9:9" x14ac:dyDescent="0.25">
      <c r="I42" s="35"/>
    </row>
    <row r="43" spans="9:9" x14ac:dyDescent="0.25">
      <c r="I43" s="35"/>
    </row>
    <row r="44" spans="9:9" x14ac:dyDescent="0.25">
      <c r="I44" s="35"/>
    </row>
    <row r="45" spans="9:9" x14ac:dyDescent="0.25">
      <c r="I45" s="35"/>
    </row>
    <row r="46" spans="9:9" x14ac:dyDescent="0.25">
      <c r="I46" s="35"/>
    </row>
    <row r="47" spans="9:9" x14ac:dyDescent="0.25">
      <c r="I47" s="35"/>
    </row>
    <row r="48" spans="9:9" x14ac:dyDescent="0.25">
      <c r="I48" s="35"/>
    </row>
    <row r="49" spans="9:9" x14ac:dyDescent="0.25">
      <c r="I49" s="35"/>
    </row>
  </sheetData>
  <pageMargins left="0.7" right="0.7" top="0.75" bottom="0.75" header="0.3" footer="0.3"/>
  <pageSetup paperSize="9" scale="91"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workbookViewId="0">
      <selection activeCell="B20" sqref="B20:F20"/>
    </sheetView>
  </sheetViews>
  <sheetFormatPr defaultRowHeight="15" x14ac:dyDescent="0.25"/>
  <cols>
    <col min="1" max="1" width="6.85546875" style="33" customWidth="1"/>
    <col min="2" max="2" width="43.42578125" style="33" customWidth="1"/>
    <col min="3" max="3" width="9.140625" style="33"/>
    <col min="4" max="4" width="19.42578125" style="38" customWidth="1"/>
    <col min="5" max="5" width="19.42578125" style="27" customWidth="1"/>
    <col min="6" max="6" width="19.42578125" style="38" customWidth="1"/>
    <col min="7" max="7" width="17.28515625" style="38" hidden="1" customWidth="1"/>
    <col min="8" max="8" width="19" style="97" customWidth="1"/>
    <col min="9" max="9" width="19" style="42" customWidth="1"/>
    <col min="10" max="10" width="19" style="33" customWidth="1"/>
    <col min="11" max="11" width="16.28515625" style="33" customWidth="1"/>
    <col min="12" max="12" width="17.42578125" style="33" customWidth="1"/>
    <col min="13" max="13" width="9.140625" style="33"/>
    <col min="14" max="14" width="16.28515625" style="33" bestFit="1" customWidth="1"/>
    <col min="15" max="16384" width="9.140625" style="33"/>
  </cols>
  <sheetData>
    <row r="1" spans="1:14" ht="21" x14ac:dyDescent="0.25">
      <c r="A1" s="43" t="s">
        <v>51</v>
      </c>
      <c r="B1" s="31" t="s">
        <v>100</v>
      </c>
      <c r="C1" s="32" t="s">
        <v>118</v>
      </c>
      <c r="D1" s="122" t="s">
        <v>119</v>
      </c>
      <c r="E1" s="31" t="s">
        <v>101</v>
      </c>
      <c r="F1" s="122" t="s">
        <v>121</v>
      </c>
    </row>
    <row r="2" spans="1:14" x14ac:dyDescent="0.25">
      <c r="A2" s="34" t="s">
        <v>125</v>
      </c>
      <c r="B2" s="6" t="s">
        <v>171</v>
      </c>
      <c r="C2" s="3" t="s">
        <v>25</v>
      </c>
      <c r="D2" s="98">
        <v>812140341</v>
      </c>
      <c r="E2" s="21">
        <v>116875795</v>
      </c>
      <c r="F2" s="98">
        <v>929016136</v>
      </c>
      <c r="J2" s="61"/>
      <c r="K2" s="80"/>
      <c r="L2" s="61"/>
      <c r="N2" s="61"/>
    </row>
    <row r="3" spans="1:14" x14ac:dyDescent="0.25">
      <c r="A3" s="34">
        <v>1</v>
      </c>
      <c r="B3" s="7" t="s">
        <v>162</v>
      </c>
      <c r="C3" s="3" t="s">
        <v>26</v>
      </c>
      <c r="D3" s="53">
        <v>800344900</v>
      </c>
      <c r="E3" s="52">
        <v>27550000</v>
      </c>
      <c r="F3" s="123">
        <v>827894900</v>
      </c>
      <c r="J3" s="61"/>
      <c r="K3" s="80"/>
      <c r="L3" s="61"/>
      <c r="N3" s="61"/>
    </row>
    <row r="4" spans="1:14" x14ac:dyDescent="0.25">
      <c r="A4" s="34">
        <v>2</v>
      </c>
      <c r="B4" s="7" t="s">
        <v>172</v>
      </c>
      <c r="C4" s="3" t="s">
        <v>27</v>
      </c>
      <c r="D4" s="53">
        <v>1583333</v>
      </c>
      <c r="E4" s="52">
        <v>87916667</v>
      </c>
      <c r="F4" s="123">
        <v>89500000</v>
      </c>
      <c r="J4" s="61"/>
      <c r="K4" s="80"/>
      <c r="L4" s="61"/>
      <c r="N4" s="61"/>
    </row>
    <row r="5" spans="1:14" x14ac:dyDescent="0.25">
      <c r="A5" s="34">
        <v>3</v>
      </c>
      <c r="B5" s="7" t="s">
        <v>173</v>
      </c>
      <c r="C5" s="3" t="s">
        <v>28</v>
      </c>
      <c r="D5" s="53">
        <v>10212108</v>
      </c>
      <c r="E5" s="52">
        <v>1409128</v>
      </c>
      <c r="F5" s="123">
        <v>11621236</v>
      </c>
      <c r="J5" s="61"/>
      <c r="K5" s="80"/>
      <c r="L5" s="61"/>
      <c r="N5" s="61"/>
    </row>
    <row r="6" spans="1:14" x14ac:dyDescent="0.25">
      <c r="A6" s="34" t="s">
        <v>149</v>
      </c>
      <c r="B6" s="6" t="s">
        <v>174</v>
      </c>
      <c r="C6" s="3" t="s">
        <v>29</v>
      </c>
      <c r="D6" s="98">
        <v>471195286</v>
      </c>
      <c r="E6" s="21">
        <v>421498031</v>
      </c>
      <c r="F6" s="98">
        <v>892693317</v>
      </c>
      <c r="J6" s="61"/>
      <c r="K6" s="80"/>
      <c r="L6" s="61"/>
      <c r="N6" s="61"/>
    </row>
    <row r="7" spans="1:14" x14ac:dyDescent="0.25">
      <c r="A7" s="34">
        <v>1</v>
      </c>
      <c r="B7" s="7" t="s">
        <v>176</v>
      </c>
      <c r="C7" s="3" t="s">
        <v>30</v>
      </c>
      <c r="D7" s="53">
        <v>191908080</v>
      </c>
      <c r="E7" s="52">
        <v>188216161</v>
      </c>
      <c r="F7" s="123">
        <v>380124241</v>
      </c>
      <c r="J7" s="61"/>
      <c r="K7" s="80"/>
      <c r="L7" s="61"/>
      <c r="N7" s="61"/>
    </row>
    <row r="8" spans="1:14" x14ac:dyDescent="0.25">
      <c r="A8" s="34">
        <v>2</v>
      </c>
      <c r="B8" s="7" t="s">
        <v>175</v>
      </c>
      <c r="C8" s="3" t="s">
        <v>31</v>
      </c>
      <c r="D8" s="53">
        <v>75417503</v>
      </c>
      <c r="E8" s="52">
        <v>77415159</v>
      </c>
      <c r="F8" s="123">
        <v>152832662</v>
      </c>
      <c r="J8" s="61"/>
      <c r="K8" s="80"/>
      <c r="L8" s="61"/>
      <c r="N8" s="61"/>
    </row>
    <row r="9" spans="1:14" ht="34.5" customHeight="1" x14ac:dyDescent="0.25">
      <c r="A9" s="34">
        <v>3</v>
      </c>
      <c r="B9" s="7" t="s">
        <v>177</v>
      </c>
      <c r="C9" s="3" t="s">
        <v>32</v>
      </c>
      <c r="D9" s="53">
        <v>88000003</v>
      </c>
      <c r="E9" s="52">
        <v>66000000</v>
      </c>
      <c r="F9" s="123">
        <v>154000003</v>
      </c>
      <c r="J9" s="61"/>
      <c r="K9" s="80"/>
      <c r="L9" s="61"/>
      <c r="N9" s="61"/>
    </row>
    <row r="10" spans="1:14" ht="18" customHeight="1" x14ac:dyDescent="0.25">
      <c r="A10" s="34">
        <v>4</v>
      </c>
      <c r="B10" s="7" t="s">
        <v>178</v>
      </c>
      <c r="C10" s="3" t="s">
        <v>33</v>
      </c>
      <c r="D10" s="53">
        <v>0</v>
      </c>
      <c r="E10" s="52">
        <v>0</v>
      </c>
      <c r="F10" s="123">
        <v>0</v>
      </c>
      <c r="J10" s="61"/>
      <c r="K10" s="80"/>
      <c r="L10" s="61"/>
      <c r="N10" s="61"/>
    </row>
    <row r="11" spans="1:14" ht="21" x14ac:dyDescent="0.25">
      <c r="A11" s="34">
        <v>5</v>
      </c>
      <c r="B11" s="7" t="s">
        <v>179</v>
      </c>
      <c r="C11" s="3" t="s">
        <v>34</v>
      </c>
      <c r="D11" s="53">
        <v>20999997</v>
      </c>
      <c r="E11" s="52">
        <v>20999999</v>
      </c>
      <c r="F11" s="123">
        <v>41999996</v>
      </c>
      <c r="J11" s="61"/>
      <c r="K11" s="80"/>
      <c r="L11" s="61"/>
      <c r="N11" s="61"/>
    </row>
    <row r="12" spans="1:14" ht="52.5" x14ac:dyDescent="0.25">
      <c r="A12" s="34">
        <v>6</v>
      </c>
      <c r="B12" s="7" t="s">
        <v>180</v>
      </c>
      <c r="C12" s="3" t="s">
        <v>35</v>
      </c>
      <c r="D12" s="53">
        <v>0</v>
      </c>
      <c r="E12" s="52">
        <v>0</v>
      </c>
      <c r="F12" s="123">
        <v>0</v>
      </c>
      <c r="J12" s="61"/>
      <c r="K12" s="80"/>
      <c r="L12" s="61"/>
      <c r="N12" s="61"/>
    </row>
    <row r="13" spans="1:14" x14ac:dyDescent="0.25">
      <c r="A13" s="34">
        <v>7</v>
      </c>
      <c r="B13" s="7" t="s">
        <v>181</v>
      </c>
      <c r="C13" s="3" t="s">
        <v>36</v>
      </c>
      <c r="D13" s="53">
        <v>92196703</v>
      </c>
      <c r="E13" s="52">
        <v>64378712</v>
      </c>
      <c r="F13" s="123">
        <v>156575415</v>
      </c>
      <c r="J13" s="61"/>
      <c r="K13" s="80"/>
      <c r="L13" s="61"/>
      <c r="N13" s="61"/>
    </row>
    <row r="14" spans="1:14" x14ac:dyDescent="0.25">
      <c r="A14" s="34">
        <v>8</v>
      </c>
      <c r="B14" s="7" t="s">
        <v>231</v>
      </c>
      <c r="C14" s="3" t="s">
        <v>37</v>
      </c>
      <c r="D14" s="53">
        <v>2673000</v>
      </c>
      <c r="E14" s="52">
        <v>4488000</v>
      </c>
      <c r="F14" s="123">
        <v>7161000</v>
      </c>
      <c r="J14" s="61"/>
      <c r="K14" s="80"/>
      <c r="L14" s="61"/>
      <c r="N14" s="61"/>
    </row>
    <row r="15" spans="1:14" x14ac:dyDescent="0.25">
      <c r="A15" s="34"/>
      <c r="B15" s="8" t="s">
        <v>281</v>
      </c>
      <c r="C15" s="3" t="s">
        <v>170</v>
      </c>
      <c r="D15" s="53">
        <v>2673000</v>
      </c>
      <c r="E15" s="52">
        <v>4488000</v>
      </c>
      <c r="F15" s="123">
        <v>7161000</v>
      </c>
      <c r="J15" s="61"/>
      <c r="K15" s="80"/>
      <c r="L15" s="61"/>
      <c r="N15" s="61"/>
    </row>
    <row r="16" spans="1:14" x14ac:dyDescent="0.25">
      <c r="A16" s="34" t="s">
        <v>127</v>
      </c>
      <c r="B16" s="8" t="s">
        <v>182</v>
      </c>
      <c r="C16" s="3" t="s">
        <v>38</v>
      </c>
      <c r="D16" s="53">
        <v>340945055</v>
      </c>
      <c r="E16" s="83">
        <v>-304622236</v>
      </c>
      <c r="F16" s="123">
        <v>36322819</v>
      </c>
      <c r="J16" s="61"/>
      <c r="K16" s="80"/>
      <c r="L16" s="61"/>
      <c r="N16" s="61"/>
    </row>
    <row r="17" spans="1:14" x14ac:dyDescent="0.25">
      <c r="A17" s="34" t="s">
        <v>165</v>
      </c>
      <c r="B17" s="6" t="s">
        <v>183</v>
      </c>
      <c r="C17" s="3" t="s">
        <v>39</v>
      </c>
      <c r="D17" s="98">
        <v>5449356700</v>
      </c>
      <c r="E17" s="86">
        <v>-1036128400</v>
      </c>
      <c r="F17" s="98">
        <v>4413228300</v>
      </c>
      <c r="J17" s="61"/>
      <c r="K17" s="80"/>
      <c r="L17" s="61"/>
      <c r="N17" s="61"/>
    </row>
    <row r="18" spans="1:14" x14ac:dyDescent="0.25">
      <c r="A18" s="34">
        <v>1</v>
      </c>
      <c r="B18" s="7" t="s">
        <v>184</v>
      </c>
      <c r="C18" s="3" t="s">
        <v>40</v>
      </c>
      <c r="D18" s="124">
        <v>2208681993</v>
      </c>
      <c r="E18" s="83">
        <v>205849461</v>
      </c>
      <c r="F18" s="124">
        <v>2414531454</v>
      </c>
      <c r="J18" s="61"/>
      <c r="K18" s="80"/>
      <c r="L18" s="61"/>
      <c r="N18" s="61"/>
    </row>
    <row r="19" spans="1:14" x14ac:dyDescent="0.25">
      <c r="A19" s="34">
        <v>2</v>
      </c>
      <c r="B19" s="7" t="s">
        <v>185</v>
      </c>
      <c r="C19" s="3" t="s">
        <v>41</v>
      </c>
      <c r="D19" s="90">
        <v>3240674707</v>
      </c>
      <c r="E19" s="83">
        <v>-1241977861</v>
      </c>
      <c r="F19" s="124">
        <v>1998696846</v>
      </c>
      <c r="J19" s="61"/>
      <c r="K19" s="80"/>
      <c r="L19" s="61"/>
      <c r="N19" s="61"/>
    </row>
    <row r="20" spans="1:14" ht="21" x14ac:dyDescent="0.25">
      <c r="A20" s="34" t="s">
        <v>166</v>
      </c>
      <c r="B20" s="6" t="s">
        <v>186</v>
      </c>
      <c r="C20" s="132" t="s">
        <v>42</v>
      </c>
      <c r="D20" s="100">
        <v>5790301755</v>
      </c>
      <c r="E20" s="86">
        <v>-1340750636</v>
      </c>
      <c r="F20" s="99">
        <v>4449551119</v>
      </c>
      <c r="J20" s="61"/>
      <c r="K20" s="80"/>
      <c r="L20" s="61"/>
      <c r="N20" s="61"/>
    </row>
    <row r="21" spans="1:14" x14ac:dyDescent="0.25">
      <c r="A21" s="34" t="s">
        <v>167</v>
      </c>
      <c r="B21" s="6" t="s">
        <v>187</v>
      </c>
      <c r="C21" s="3" t="s">
        <v>43</v>
      </c>
      <c r="D21" s="99">
        <v>76265331166</v>
      </c>
      <c r="E21" s="86">
        <v>77786583944</v>
      </c>
      <c r="F21" s="99">
        <v>77786583944</v>
      </c>
      <c r="J21" s="61"/>
      <c r="K21" s="80"/>
      <c r="L21" s="61"/>
      <c r="N21" s="61"/>
    </row>
    <row r="22" spans="1:14" x14ac:dyDescent="0.25">
      <c r="A22" s="34" t="s">
        <v>132</v>
      </c>
      <c r="B22" s="6" t="s">
        <v>188</v>
      </c>
      <c r="C22" s="3" t="s">
        <v>44</v>
      </c>
      <c r="D22" s="100">
        <v>1419647807</v>
      </c>
      <c r="E22" s="86">
        <v>-1521252778</v>
      </c>
      <c r="F22" s="100">
        <v>-101604971</v>
      </c>
      <c r="J22" s="61"/>
      <c r="K22" s="80"/>
      <c r="L22" s="61"/>
      <c r="N22" s="61"/>
    </row>
    <row r="23" spans="1:14" x14ac:dyDescent="0.25">
      <c r="A23" s="34"/>
      <c r="B23" s="6" t="s">
        <v>45</v>
      </c>
      <c r="C23" s="3" t="s">
        <v>46</v>
      </c>
      <c r="D23" s="99"/>
      <c r="E23" s="86"/>
      <c r="F23" s="99"/>
      <c r="J23" s="61"/>
      <c r="K23" s="80"/>
      <c r="L23" s="61"/>
      <c r="N23" s="61"/>
    </row>
    <row r="24" spans="1:14" ht="21" x14ac:dyDescent="0.25">
      <c r="A24" s="34">
        <v>1</v>
      </c>
      <c r="B24" s="7" t="s">
        <v>189</v>
      </c>
      <c r="C24" s="3" t="s">
        <v>282</v>
      </c>
      <c r="D24" s="90">
        <v>5790301755</v>
      </c>
      <c r="E24" s="83">
        <v>-1340750636</v>
      </c>
      <c r="F24" s="124">
        <v>4449551119</v>
      </c>
      <c r="J24" s="61"/>
      <c r="K24" s="80"/>
      <c r="L24" s="61"/>
      <c r="N24" s="61"/>
    </row>
    <row r="25" spans="1:14" ht="21" x14ac:dyDescent="0.25">
      <c r="A25" s="34">
        <v>2</v>
      </c>
      <c r="B25" s="7" t="s">
        <v>283</v>
      </c>
      <c r="C25" s="3" t="s">
        <v>284</v>
      </c>
      <c r="D25" s="90">
        <v>0</v>
      </c>
      <c r="E25" s="83">
        <v>0</v>
      </c>
      <c r="F25" s="124">
        <v>0</v>
      </c>
      <c r="J25" s="61"/>
      <c r="K25" s="80"/>
      <c r="L25" s="61"/>
      <c r="N25" s="61"/>
    </row>
    <row r="26" spans="1:14" ht="21" x14ac:dyDescent="0.25">
      <c r="A26" s="34">
        <v>3</v>
      </c>
      <c r="B26" s="7" t="s">
        <v>267</v>
      </c>
      <c r="C26" s="3" t="s">
        <v>268</v>
      </c>
      <c r="D26" s="90">
        <v>995000</v>
      </c>
      <c r="E26" s="83">
        <v>153230000</v>
      </c>
      <c r="F26" s="124">
        <v>154225000</v>
      </c>
      <c r="J26" s="61"/>
      <c r="K26" s="80"/>
      <c r="L26" s="61"/>
      <c r="N26" s="61"/>
    </row>
    <row r="27" spans="1:14" x14ac:dyDescent="0.25">
      <c r="A27" s="34">
        <v>4</v>
      </c>
      <c r="B27" s="7" t="s">
        <v>269</v>
      </c>
      <c r="C27" s="3" t="s">
        <v>270</v>
      </c>
      <c r="D27" s="90">
        <v>-4371648948</v>
      </c>
      <c r="E27" s="83">
        <v>-333732142</v>
      </c>
      <c r="F27" s="124">
        <v>-4705381090</v>
      </c>
      <c r="J27" s="61"/>
      <c r="K27" s="80"/>
      <c r="L27" s="61"/>
      <c r="N27" s="61"/>
    </row>
    <row r="28" spans="1:14" x14ac:dyDescent="0.25">
      <c r="A28" s="131" t="s">
        <v>168</v>
      </c>
      <c r="B28" s="6" t="s">
        <v>190</v>
      </c>
      <c r="C28" s="132" t="s">
        <v>47</v>
      </c>
      <c r="D28" s="100">
        <v>77684978973</v>
      </c>
      <c r="E28" s="86">
        <v>76265331166</v>
      </c>
      <c r="F28" s="99">
        <v>77684978973</v>
      </c>
      <c r="J28" s="61"/>
      <c r="K28" s="80"/>
      <c r="L28" s="61"/>
      <c r="N28" s="61"/>
    </row>
    <row r="29" spans="1:14" ht="21" x14ac:dyDescent="0.25">
      <c r="A29" s="34" t="s">
        <v>169</v>
      </c>
      <c r="B29" s="6" t="s">
        <v>191</v>
      </c>
      <c r="C29" s="3" t="s">
        <v>48</v>
      </c>
      <c r="D29" s="98"/>
      <c r="E29" s="21"/>
      <c r="F29" s="98"/>
      <c r="J29" s="61"/>
      <c r="K29" s="80"/>
      <c r="L29" s="61"/>
      <c r="N29" s="61"/>
    </row>
    <row r="30" spans="1:14" ht="21" x14ac:dyDescent="0.25">
      <c r="A30" s="34"/>
      <c r="B30" s="6" t="s">
        <v>49</v>
      </c>
      <c r="C30" s="3" t="s">
        <v>50</v>
      </c>
      <c r="D30" s="55"/>
      <c r="E30" s="21"/>
      <c r="F30" s="98"/>
      <c r="J30" s="61"/>
      <c r="K30" s="80"/>
      <c r="L30" s="61"/>
    </row>
    <row r="31" spans="1:14" x14ac:dyDescent="0.25">
      <c r="A31" s="31"/>
      <c r="B31" s="31"/>
      <c r="C31" s="32"/>
      <c r="D31" s="88"/>
      <c r="E31" s="26"/>
      <c r="F31" s="88"/>
      <c r="J31" s="61"/>
      <c r="K31" s="80"/>
      <c r="L31" s="61"/>
    </row>
    <row r="32" spans="1:14" x14ac:dyDescent="0.25">
      <c r="J32" s="61"/>
      <c r="K32" s="80"/>
      <c r="L32" s="61"/>
    </row>
    <row r="33" spans="1:12" x14ac:dyDescent="0.25">
      <c r="A33" s="19"/>
      <c r="J33" s="61"/>
      <c r="K33" s="80"/>
      <c r="L33" s="61"/>
    </row>
  </sheetData>
  <pageMargins left="0.41" right="0.23" top="0.75" bottom="0.75" header="0.3" footer="0.3"/>
  <pageSetup paperSize="9" scale="87"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opLeftCell="A31" zoomScaleNormal="100" workbookViewId="0">
      <selection activeCell="A62" sqref="A62:G62"/>
    </sheetView>
  </sheetViews>
  <sheetFormatPr defaultRowHeight="15" x14ac:dyDescent="0.25"/>
  <cols>
    <col min="1" max="1" width="4.5703125" style="33" customWidth="1"/>
    <col min="2" max="2" width="21.140625" style="33" customWidth="1"/>
    <col min="3" max="3" width="9.28515625" style="33" bestFit="1" customWidth="1"/>
    <col min="4" max="4" width="16.28515625" style="33" bestFit="1" customWidth="1"/>
    <col min="5" max="5" width="13.42578125" style="33" bestFit="1" customWidth="1"/>
    <col min="6" max="6" width="18.140625" style="33" bestFit="1" customWidth="1"/>
    <col min="7" max="7" width="14.7109375" style="33" customWidth="1"/>
    <col min="8" max="8" width="19" style="33" customWidth="1"/>
    <col min="9" max="9" width="9.140625" style="33"/>
    <col min="10" max="10" width="12.140625" style="33" bestFit="1" customWidth="1"/>
    <col min="11" max="11" width="16.42578125" style="33" bestFit="1" customWidth="1"/>
    <col min="12" max="12" width="16.28515625" style="33" bestFit="1" customWidth="1"/>
    <col min="13" max="16384" width="9.140625" style="33"/>
  </cols>
  <sheetData>
    <row r="1" spans="1:17" ht="48.75" customHeight="1" x14ac:dyDescent="0.25">
      <c r="A1" s="32" t="s">
        <v>51</v>
      </c>
      <c r="B1" s="32" t="s">
        <v>122</v>
      </c>
      <c r="C1" s="32" t="s">
        <v>118</v>
      </c>
      <c r="D1" s="32" t="s">
        <v>102</v>
      </c>
      <c r="E1" s="32" t="s">
        <v>123</v>
      </c>
      <c r="F1" s="32" t="s">
        <v>124</v>
      </c>
      <c r="G1" s="32" t="s">
        <v>135</v>
      </c>
    </row>
    <row r="2" spans="1:17" s="41" customFormat="1" x14ac:dyDescent="0.25">
      <c r="A2" s="24" t="s">
        <v>125</v>
      </c>
      <c r="B2" s="24" t="s">
        <v>52</v>
      </c>
      <c r="C2" s="24">
        <v>2246</v>
      </c>
      <c r="D2" s="25"/>
      <c r="E2" s="25"/>
      <c r="F2" s="25"/>
      <c r="G2" s="114"/>
    </row>
    <row r="3" spans="1:17" x14ac:dyDescent="0.25">
      <c r="A3" s="2">
        <v>1</v>
      </c>
      <c r="B3" s="2" t="s">
        <v>251</v>
      </c>
      <c r="C3" s="2" t="s">
        <v>285</v>
      </c>
      <c r="D3" s="22">
        <v>129212</v>
      </c>
      <c r="E3" s="22">
        <v>20800</v>
      </c>
      <c r="F3" s="22">
        <v>2687609600</v>
      </c>
      <c r="G3" s="115">
        <v>3.3099641449943061E-2</v>
      </c>
      <c r="H3" s="116"/>
      <c r="I3" s="116"/>
      <c r="J3" s="84"/>
      <c r="K3" s="84"/>
      <c r="L3" s="84"/>
      <c r="M3" s="117"/>
      <c r="N3" s="117"/>
      <c r="O3" s="117"/>
      <c r="P3" s="117"/>
      <c r="Q3" s="117"/>
    </row>
    <row r="4" spans="1:17" x14ac:dyDescent="0.25">
      <c r="A4" s="2">
        <v>2</v>
      </c>
      <c r="B4" s="2" t="s">
        <v>240</v>
      </c>
      <c r="C4" s="2" t="s">
        <v>286</v>
      </c>
      <c r="D4" s="22">
        <v>17450</v>
      </c>
      <c r="E4" s="22">
        <v>26900</v>
      </c>
      <c r="F4" s="22">
        <v>469405000</v>
      </c>
      <c r="G4" s="115">
        <v>5.7810245933079428E-3</v>
      </c>
      <c r="H4" s="116"/>
      <c r="I4" s="42"/>
      <c r="J4" s="84"/>
      <c r="K4" s="84"/>
      <c r="L4" s="84"/>
      <c r="M4" s="117"/>
      <c r="N4" s="117"/>
      <c r="O4" s="117"/>
      <c r="P4" s="117"/>
      <c r="Q4" s="117"/>
    </row>
    <row r="5" spans="1:17" x14ac:dyDescent="0.25">
      <c r="A5" s="2">
        <v>3</v>
      </c>
      <c r="B5" s="2" t="s">
        <v>277</v>
      </c>
      <c r="C5" s="2" t="s">
        <v>287</v>
      </c>
      <c r="D5" s="22">
        <v>101500</v>
      </c>
      <c r="E5" s="22">
        <v>32000</v>
      </c>
      <c r="F5" s="22">
        <v>3248000000</v>
      </c>
      <c r="G5" s="115">
        <v>4.0001209784864239E-2</v>
      </c>
      <c r="H5" s="116"/>
      <c r="I5" s="42"/>
      <c r="J5" s="84"/>
      <c r="K5" s="84"/>
      <c r="L5" s="84"/>
      <c r="M5" s="117"/>
      <c r="N5" s="117"/>
      <c r="O5" s="117"/>
      <c r="P5" s="117"/>
      <c r="Q5" s="117"/>
    </row>
    <row r="6" spans="1:17" x14ac:dyDescent="0.25">
      <c r="A6" s="2">
        <v>4</v>
      </c>
      <c r="B6" s="2" t="s">
        <v>259</v>
      </c>
      <c r="C6" s="2" t="s">
        <v>288</v>
      </c>
      <c r="D6" s="22">
        <v>10</v>
      </c>
      <c r="E6" s="22">
        <v>5900</v>
      </c>
      <c r="F6" s="22">
        <v>59000</v>
      </c>
      <c r="G6" s="115">
        <v>7.2662296099353145E-7</v>
      </c>
      <c r="H6" s="116"/>
      <c r="I6" s="42"/>
      <c r="J6" s="84"/>
      <c r="K6" s="84"/>
      <c r="L6" s="84"/>
      <c r="M6" s="117"/>
      <c r="N6" s="117"/>
      <c r="O6" s="117"/>
      <c r="P6" s="117"/>
      <c r="Q6" s="117"/>
    </row>
    <row r="7" spans="1:17" x14ac:dyDescent="0.25">
      <c r="A7" s="2">
        <v>5</v>
      </c>
      <c r="B7" s="2" t="s">
        <v>263</v>
      </c>
      <c r="C7" s="2" t="s">
        <v>289</v>
      </c>
      <c r="D7" s="22">
        <v>125000</v>
      </c>
      <c r="E7" s="22">
        <v>14200</v>
      </c>
      <c r="F7" s="22">
        <v>1775000000</v>
      </c>
      <c r="G7" s="115">
        <v>2.1860267046839296E-2</v>
      </c>
      <c r="H7" s="116"/>
      <c r="I7" s="42"/>
      <c r="J7" s="84"/>
      <c r="K7" s="84"/>
      <c r="L7" s="84"/>
      <c r="M7" s="117"/>
      <c r="N7" s="117"/>
      <c r="O7" s="117"/>
      <c r="P7" s="117"/>
      <c r="Q7" s="117"/>
    </row>
    <row r="8" spans="1:17" x14ac:dyDescent="0.25">
      <c r="A8" s="2">
        <v>6</v>
      </c>
      <c r="B8" s="2" t="s">
        <v>273</v>
      </c>
      <c r="C8" s="2" t="s">
        <v>290</v>
      </c>
      <c r="D8" s="22">
        <v>11</v>
      </c>
      <c r="E8" s="22">
        <v>8900</v>
      </c>
      <c r="F8" s="22">
        <v>97900</v>
      </c>
      <c r="G8" s="115">
        <v>1.2057014895129955E-6</v>
      </c>
      <c r="H8" s="116"/>
      <c r="I8" s="42"/>
      <c r="J8" s="84"/>
      <c r="K8" s="84"/>
      <c r="L8" s="84"/>
      <c r="M8" s="117"/>
      <c r="N8" s="117"/>
      <c r="O8" s="117"/>
      <c r="P8" s="117"/>
      <c r="Q8" s="117"/>
    </row>
    <row r="9" spans="1:17" x14ac:dyDescent="0.25">
      <c r="A9" s="2">
        <v>7</v>
      </c>
      <c r="B9" s="2" t="s">
        <v>250</v>
      </c>
      <c r="C9" s="2" t="s">
        <v>291</v>
      </c>
      <c r="D9" s="22">
        <v>60010</v>
      </c>
      <c r="E9" s="22">
        <v>66500</v>
      </c>
      <c r="F9" s="22">
        <v>3990665000</v>
      </c>
      <c r="G9" s="115">
        <v>4.9147607095478836E-2</v>
      </c>
      <c r="H9" s="116"/>
      <c r="I9" s="42"/>
      <c r="J9" s="84"/>
      <c r="K9" s="84"/>
      <c r="L9" s="84"/>
      <c r="M9" s="117"/>
      <c r="N9" s="117"/>
      <c r="O9" s="117"/>
      <c r="P9" s="117"/>
      <c r="Q9" s="117"/>
    </row>
    <row r="10" spans="1:17" x14ac:dyDescent="0.25">
      <c r="A10" s="2">
        <v>8</v>
      </c>
      <c r="B10" s="2" t="s">
        <v>232</v>
      </c>
      <c r="C10" s="2" t="s">
        <v>292</v>
      </c>
      <c r="D10" s="22">
        <v>65532</v>
      </c>
      <c r="E10" s="22">
        <v>28000</v>
      </c>
      <c r="F10" s="22">
        <v>1834896000</v>
      </c>
      <c r="G10" s="115">
        <v>2.2597924824325204E-2</v>
      </c>
      <c r="H10" s="116"/>
      <c r="I10" s="42"/>
      <c r="J10" s="84"/>
      <c r="K10" s="84"/>
      <c r="L10" s="84"/>
      <c r="M10" s="117"/>
      <c r="N10" s="117"/>
      <c r="O10" s="117"/>
      <c r="P10" s="117"/>
      <c r="Q10" s="117"/>
    </row>
    <row r="11" spans="1:17" x14ac:dyDescent="0.25">
      <c r="A11" s="2">
        <v>9</v>
      </c>
      <c r="B11" s="2" t="s">
        <v>293</v>
      </c>
      <c r="C11" s="2" t="s">
        <v>294</v>
      </c>
      <c r="D11" s="22">
        <v>10000</v>
      </c>
      <c r="E11" s="22">
        <v>34700</v>
      </c>
      <c r="F11" s="22">
        <v>347000000</v>
      </c>
      <c r="G11" s="115">
        <v>4.2735282621144989E-3</v>
      </c>
      <c r="H11" s="116"/>
      <c r="I11" s="42"/>
      <c r="J11" s="84"/>
      <c r="K11" s="84"/>
      <c r="L11" s="84"/>
      <c r="M11" s="117"/>
      <c r="N11" s="117"/>
      <c r="O11" s="117"/>
      <c r="P11" s="117"/>
      <c r="Q11" s="117"/>
    </row>
    <row r="12" spans="1:17" x14ac:dyDescent="0.25">
      <c r="A12" s="2">
        <v>10</v>
      </c>
      <c r="B12" s="2" t="s">
        <v>252</v>
      </c>
      <c r="C12" s="2" t="s">
        <v>295</v>
      </c>
      <c r="D12" s="22">
        <v>89182</v>
      </c>
      <c r="E12" s="22">
        <v>20500</v>
      </c>
      <c r="F12" s="22">
        <v>1828231000</v>
      </c>
      <c r="G12" s="115">
        <v>2.2515841061019747E-2</v>
      </c>
      <c r="H12" s="116"/>
      <c r="I12" s="42"/>
      <c r="J12" s="84"/>
      <c r="K12" s="84"/>
      <c r="L12" s="84"/>
      <c r="M12" s="117"/>
      <c r="N12" s="117"/>
      <c r="O12" s="117"/>
      <c r="P12" s="117"/>
      <c r="Q12" s="117"/>
    </row>
    <row r="13" spans="1:17" x14ac:dyDescent="0.25">
      <c r="A13" s="2">
        <v>11</v>
      </c>
      <c r="B13" s="2" t="s">
        <v>266</v>
      </c>
      <c r="C13" s="2" t="s">
        <v>296</v>
      </c>
      <c r="D13" s="22">
        <v>239378</v>
      </c>
      <c r="E13" s="22">
        <v>11300</v>
      </c>
      <c r="F13" s="22">
        <v>2704971400</v>
      </c>
      <c r="G13" s="115">
        <v>3.3313463187640988E-2</v>
      </c>
      <c r="H13" s="116"/>
      <c r="I13" s="42"/>
      <c r="J13" s="84"/>
      <c r="K13" s="84"/>
      <c r="L13" s="84"/>
      <c r="M13" s="117"/>
      <c r="N13" s="117"/>
      <c r="O13" s="117"/>
      <c r="P13" s="117"/>
      <c r="Q13" s="117"/>
    </row>
    <row r="14" spans="1:17" x14ac:dyDescent="0.25">
      <c r="A14" s="2">
        <v>12</v>
      </c>
      <c r="B14" s="2" t="s">
        <v>258</v>
      </c>
      <c r="C14" s="2" t="s">
        <v>297</v>
      </c>
      <c r="D14" s="22">
        <v>77130</v>
      </c>
      <c r="E14" s="22">
        <v>14700</v>
      </c>
      <c r="F14" s="22">
        <v>1133811000</v>
      </c>
      <c r="G14" s="115">
        <v>1.3963611966559947E-2</v>
      </c>
      <c r="H14" s="116"/>
      <c r="I14" s="42"/>
      <c r="J14" s="84"/>
      <c r="K14" s="84"/>
      <c r="L14" s="84"/>
      <c r="M14" s="117"/>
      <c r="N14" s="117"/>
      <c r="O14" s="117"/>
      <c r="P14" s="117"/>
      <c r="Q14" s="117"/>
    </row>
    <row r="15" spans="1:17" x14ac:dyDescent="0.25">
      <c r="A15" s="2">
        <v>13</v>
      </c>
      <c r="B15" s="2" t="s">
        <v>241</v>
      </c>
      <c r="C15" s="2" t="s">
        <v>298</v>
      </c>
      <c r="D15" s="22">
        <v>1003</v>
      </c>
      <c r="E15" s="22">
        <v>26400</v>
      </c>
      <c r="F15" s="22">
        <v>26479200</v>
      </c>
      <c r="G15" s="115">
        <v>3.2610838489389695E-4</v>
      </c>
      <c r="H15" s="116"/>
      <c r="I15" s="42"/>
      <c r="J15" s="84"/>
      <c r="K15" s="84"/>
      <c r="L15" s="84"/>
      <c r="M15" s="117"/>
      <c r="N15" s="117"/>
      <c r="O15" s="117"/>
      <c r="P15" s="117"/>
      <c r="Q15" s="117"/>
    </row>
    <row r="16" spans="1:17" x14ac:dyDescent="0.25">
      <c r="A16" s="2">
        <v>14</v>
      </c>
      <c r="B16" s="2" t="s">
        <v>274</v>
      </c>
      <c r="C16" s="2" t="s">
        <v>299</v>
      </c>
      <c r="D16" s="22">
        <v>10010</v>
      </c>
      <c r="E16" s="22">
        <v>11500</v>
      </c>
      <c r="F16" s="22">
        <v>115115000</v>
      </c>
      <c r="G16" s="115">
        <v>1.41771529075882E-3</v>
      </c>
      <c r="H16" s="116"/>
      <c r="I16" s="42"/>
      <c r="J16" s="84"/>
      <c r="K16" s="84"/>
      <c r="L16" s="84"/>
      <c r="M16" s="117"/>
      <c r="N16" s="117"/>
      <c r="O16" s="117"/>
      <c r="P16" s="117"/>
      <c r="Q16" s="117"/>
    </row>
    <row r="17" spans="1:17" x14ac:dyDescent="0.25">
      <c r="A17" s="2">
        <v>15</v>
      </c>
      <c r="B17" s="2" t="s">
        <v>265</v>
      </c>
      <c r="C17" s="2" t="s">
        <v>300</v>
      </c>
      <c r="D17" s="22">
        <v>75810</v>
      </c>
      <c r="E17" s="22">
        <v>15500</v>
      </c>
      <c r="F17" s="22">
        <v>1175055000</v>
      </c>
      <c r="G17" s="115">
        <v>1.4471558363224645E-2</v>
      </c>
      <c r="H17" s="116"/>
      <c r="I17" s="42"/>
      <c r="J17" s="84"/>
      <c r="K17" s="84"/>
      <c r="L17" s="84"/>
      <c r="M17" s="117"/>
      <c r="N17" s="117"/>
      <c r="O17" s="117"/>
      <c r="P17" s="117"/>
      <c r="Q17" s="117"/>
    </row>
    <row r="18" spans="1:17" x14ac:dyDescent="0.25">
      <c r="A18" s="2">
        <v>16</v>
      </c>
      <c r="B18" s="2" t="s">
        <v>253</v>
      </c>
      <c r="C18" s="2" t="s">
        <v>301</v>
      </c>
      <c r="D18" s="22">
        <v>55515</v>
      </c>
      <c r="E18" s="22">
        <v>49400</v>
      </c>
      <c r="F18" s="22">
        <v>2742441000</v>
      </c>
      <c r="G18" s="115">
        <v>3.3774925419831549E-2</v>
      </c>
      <c r="H18" s="116"/>
      <c r="I18" s="42"/>
      <c r="J18" s="84"/>
      <c r="K18" s="84"/>
      <c r="L18" s="84"/>
      <c r="M18" s="117"/>
      <c r="N18" s="117"/>
      <c r="O18" s="117"/>
      <c r="P18" s="117"/>
      <c r="Q18" s="117"/>
    </row>
    <row r="19" spans="1:17" x14ac:dyDescent="0.25">
      <c r="A19" s="2">
        <v>17</v>
      </c>
      <c r="B19" s="2" t="s">
        <v>276</v>
      </c>
      <c r="C19" s="2" t="s">
        <v>302</v>
      </c>
      <c r="D19" s="22">
        <v>40</v>
      </c>
      <c r="E19" s="22">
        <v>17000</v>
      </c>
      <c r="F19" s="22">
        <v>680000</v>
      </c>
      <c r="G19" s="115">
        <v>8.3746375165356166E-6</v>
      </c>
      <c r="H19" s="116"/>
      <c r="I19" s="42"/>
      <c r="J19" s="84"/>
      <c r="K19" s="84"/>
      <c r="L19" s="84"/>
      <c r="M19" s="117"/>
      <c r="N19" s="117"/>
      <c r="O19" s="117"/>
      <c r="P19" s="117"/>
      <c r="Q19" s="117"/>
    </row>
    <row r="20" spans="1:17" x14ac:dyDescent="0.25">
      <c r="A20" s="2">
        <v>18</v>
      </c>
      <c r="B20" s="2" t="s">
        <v>256</v>
      </c>
      <c r="C20" s="2" t="s">
        <v>303</v>
      </c>
      <c r="D20" s="22">
        <v>25010</v>
      </c>
      <c r="E20" s="22">
        <v>14400</v>
      </c>
      <c r="F20" s="22">
        <v>360144000</v>
      </c>
      <c r="G20" s="115">
        <v>4.4354050790517694E-3</v>
      </c>
      <c r="H20" s="116"/>
      <c r="I20" s="42"/>
      <c r="J20" s="84"/>
      <c r="K20" s="84"/>
      <c r="L20" s="84"/>
      <c r="M20" s="117"/>
      <c r="N20" s="117"/>
      <c r="O20" s="117"/>
      <c r="P20" s="117"/>
      <c r="Q20" s="117"/>
    </row>
    <row r="21" spans="1:17" x14ac:dyDescent="0.25">
      <c r="A21" s="2">
        <v>19</v>
      </c>
      <c r="B21" s="2" t="s">
        <v>234</v>
      </c>
      <c r="C21" s="2" t="s">
        <v>304</v>
      </c>
      <c r="D21" s="22">
        <v>109323</v>
      </c>
      <c r="E21" s="22">
        <v>141000</v>
      </c>
      <c r="F21" s="22">
        <v>15414543000</v>
      </c>
      <c r="G21" s="115">
        <v>0.18984001486478158</v>
      </c>
      <c r="H21" s="116"/>
      <c r="I21" s="42"/>
      <c r="J21" s="84"/>
      <c r="K21" s="84"/>
      <c r="L21" s="84"/>
      <c r="M21" s="117"/>
      <c r="N21" s="117"/>
      <c r="O21" s="117"/>
      <c r="P21" s="117"/>
      <c r="Q21" s="117"/>
    </row>
    <row r="22" spans="1:17" x14ac:dyDescent="0.25">
      <c r="A22" s="2">
        <v>20</v>
      </c>
      <c r="B22" s="2" t="s">
        <v>249</v>
      </c>
      <c r="C22" s="23" t="s">
        <v>305</v>
      </c>
      <c r="D22" s="22">
        <v>91468</v>
      </c>
      <c r="E22" s="22">
        <v>41800</v>
      </c>
      <c r="F22" s="22">
        <v>3823362400</v>
      </c>
      <c r="G22" s="115">
        <v>4.7087167932870079E-2</v>
      </c>
      <c r="H22" s="116"/>
      <c r="I22" s="42"/>
      <c r="J22" s="84"/>
      <c r="K22" s="84"/>
      <c r="L22" s="84"/>
      <c r="M22" s="117"/>
      <c r="N22" s="117"/>
      <c r="O22" s="117"/>
      <c r="P22" s="117"/>
      <c r="Q22" s="117"/>
    </row>
    <row r="23" spans="1:17" x14ac:dyDescent="0.25">
      <c r="A23" s="2">
        <v>21</v>
      </c>
      <c r="B23" s="2" t="s">
        <v>257</v>
      </c>
      <c r="C23" s="2" t="s">
        <v>306</v>
      </c>
      <c r="D23" s="22">
        <v>39160</v>
      </c>
      <c r="E23" s="22">
        <v>27700</v>
      </c>
      <c r="F23" s="22">
        <v>1084732000</v>
      </c>
      <c r="G23" s="115">
        <v>1.3359172503803989E-2</v>
      </c>
      <c r="H23" s="116"/>
      <c r="I23" s="42"/>
      <c r="J23" s="84"/>
      <c r="K23" s="84"/>
      <c r="L23" s="84"/>
      <c r="M23" s="117"/>
      <c r="N23" s="117"/>
      <c r="O23" s="117"/>
      <c r="P23" s="117"/>
      <c r="Q23" s="117"/>
    </row>
    <row r="24" spans="1:17" x14ac:dyDescent="0.25">
      <c r="A24" s="2">
        <v>22</v>
      </c>
      <c r="B24" s="2" t="s">
        <v>242</v>
      </c>
      <c r="C24" s="2" t="s">
        <v>307</v>
      </c>
      <c r="D24" s="22">
        <v>50040</v>
      </c>
      <c r="E24" s="22">
        <v>7300</v>
      </c>
      <c r="F24" s="22">
        <v>365292000</v>
      </c>
      <c r="G24" s="115">
        <v>4.4988060113093069E-3</v>
      </c>
      <c r="H24" s="116"/>
      <c r="I24" s="42"/>
      <c r="J24" s="84"/>
      <c r="K24" s="84"/>
      <c r="L24" s="84"/>
      <c r="M24" s="117"/>
      <c r="N24" s="117"/>
      <c r="O24" s="117"/>
      <c r="P24" s="117"/>
      <c r="Q24" s="117"/>
    </row>
    <row r="25" spans="1:17" x14ac:dyDescent="0.25">
      <c r="A25" s="2">
        <v>23</v>
      </c>
      <c r="B25" s="2" t="s">
        <v>254</v>
      </c>
      <c r="C25" s="2" t="s">
        <v>308</v>
      </c>
      <c r="D25" s="22">
        <v>15075</v>
      </c>
      <c r="E25" s="22">
        <v>41300</v>
      </c>
      <c r="F25" s="22">
        <v>622597500</v>
      </c>
      <c r="G25" s="115">
        <v>7.6676887958842411E-3</v>
      </c>
      <c r="H25" s="116"/>
      <c r="I25" s="42"/>
      <c r="J25" s="84"/>
      <c r="K25" s="84"/>
      <c r="L25" s="84"/>
      <c r="M25" s="117"/>
      <c r="N25" s="117"/>
      <c r="O25" s="117"/>
      <c r="P25" s="117"/>
      <c r="Q25" s="117"/>
    </row>
    <row r="26" spans="1:17" x14ac:dyDescent="0.25">
      <c r="A26" s="2">
        <v>24</v>
      </c>
      <c r="B26" s="2" t="s">
        <v>243</v>
      </c>
      <c r="C26" s="2" t="s">
        <v>309</v>
      </c>
      <c r="D26" s="22">
        <v>10</v>
      </c>
      <c r="E26" s="22">
        <v>4300</v>
      </c>
      <c r="F26" s="22">
        <v>43000</v>
      </c>
      <c r="G26" s="115">
        <v>5.2957266648681104E-7</v>
      </c>
      <c r="H26" s="116"/>
      <c r="I26" s="42"/>
      <c r="J26" s="84"/>
      <c r="K26" s="84"/>
      <c r="L26" s="84"/>
      <c r="M26" s="117"/>
      <c r="N26" s="117"/>
      <c r="O26" s="117"/>
      <c r="P26" s="117"/>
      <c r="Q26" s="117"/>
    </row>
    <row r="27" spans="1:17" x14ac:dyDescent="0.25">
      <c r="A27" s="2">
        <v>25</v>
      </c>
      <c r="B27" s="2" t="s">
        <v>244</v>
      </c>
      <c r="C27" s="2" t="s">
        <v>310</v>
      </c>
      <c r="D27" s="22">
        <v>2</v>
      </c>
      <c r="E27" s="22">
        <v>39400</v>
      </c>
      <c r="F27" s="22">
        <v>78800</v>
      </c>
      <c r="G27" s="115">
        <v>9.7047270044559792E-7</v>
      </c>
      <c r="H27" s="116"/>
      <c r="I27" s="42"/>
      <c r="J27" s="84"/>
      <c r="K27" s="84"/>
      <c r="L27" s="84"/>
      <c r="M27" s="117"/>
      <c r="N27" s="117"/>
      <c r="O27" s="117"/>
      <c r="P27" s="117"/>
      <c r="Q27" s="117"/>
    </row>
    <row r="28" spans="1:17" x14ac:dyDescent="0.25">
      <c r="A28" s="2">
        <v>26</v>
      </c>
      <c r="B28" s="2" t="s">
        <v>248</v>
      </c>
      <c r="C28" s="2" t="s">
        <v>311</v>
      </c>
      <c r="D28" s="22">
        <v>2012</v>
      </c>
      <c r="E28" s="22">
        <v>14900</v>
      </c>
      <c r="F28" s="22">
        <v>29978800</v>
      </c>
      <c r="G28" s="115">
        <v>3.6920821055987937E-4</v>
      </c>
      <c r="H28" s="116"/>
      <c r="I28" s="42"/>
      <c r="J28" s="84"/>
      <c r="K28" s="84"/>
      <c r="L28" s="84"/>
      <c r="M28" s="117"/>
      <c r="N28" s="117"/>
      <c r="O28" s="117"/>
      <c r="P28" s="117"/>
      <c r="Q28" s="117"/>
    </row>
    <row r="29" spans="1:17" x14ac:dyDescent="0.25">
      <c r="A29" s="2">
        <v>27</v>
      </c>
      <c r="B29" s="2" t="s">
        <v>255</v>
      </c>
      <c r="C29" s="2" t="s">
        <v>312</v>
      </c>
      <c r="D29" s="22">
        <v>60011</v>
      </c>
      <c r="E29" s="22">
        <v>47300</v>
      </c>
      <c r="F29" s="22">
        <v>2838520300</v>
      </c>
      <c r="G29" s="115">
        <v>3.4958203817394021E-2</v>
      </c>
      <c r="H29" s="116"/>
      <c r="I29" s="42"/>
      <c r="J29" s="84"/>
      <c r="K29" s="84"/>
      <c r="L29" s="84"/>
      <c r="M29" s="117"/>
      <c r="N29" s="117"/>
      <c r="O29" s="117"/>
      <c r="P29" s="117"/>
      <c r="Q29" s="117"/>
    </row>
    <row r="30" spans="1:17" x14ac:dyDescent="0.25">
      <c r="A30" s="2">
        <v>28</v>
      </c>
      <c r="B30" s="2" t="s">
        <v>272</v>
      </c>
      <c r="C30" s="2" t="s">
        <v>313</v>
      </c>
      <c r="D30" s="22">
        <v>20010</v>
      </c>
      <c r="E30" s="22">
        <v>16800</v>
      </c>
      <c r="F30" s="22">
        <v>336168000</v>
      </c>
      <c r="G30" s="115">
        <v>4.1401252127334486E-3</v>
      </c>
      <c r="H30" s="116"/>
      <c r="I30" s="42"/>
      <c r="J30" s="84"/>
      <c r="K30" s="84"/>
      <c r="L30" s="84"/>
      <c r="M30" s="117"/>
      <c r="N30" s="117"/>
      <c r="O30" s="117"/>
      <c r="P30" s="117"/>
      <c r="Q30" s="117"/>
    </row>
    <row r="31" spans="1:17" x14ac:dyDescent="0.25">
      <c r="A31" s="2">
        <v>29</v>
      </c>
      <c r="B31" s="2" t="s">
        <v>314</v>
      </c>
      <c r="C31" s="2" t="s">
        <v>315</v>
      </c>
      <c r="D31" s="22">
        <v>61230</v>
      </c>
      <c r="E31" s="22">
        <v>98500</v>
      </c>
      <c r="F31" s="22">
        <v>6031155000</v>
      </c>
      <c r="G31" s="115">
        <v>7.427755431035496E-2</v>
      </c>
      <c r="H31" s="116"/>
      <c r="I31" s="42"/>
      <c r="J31" s="84"/>
      <c r="K31" s="84"/>
      <c r="L31" s="84"/>
      <c r="M31" s="117"/>
      <c r="N31" s="117"/>
      <c r="O31" s="117"/>
      <c r="P31" s="117"/>
      <c r="Q31" s="117"/>
    </row>
    <row r="32" spans="1:17" x14ac:dyDescent="0.25">
      <c r="A32" s="2">
        <v>30</v>
      </c>
      <c r="B32" s="2" t="s">
        <v>245</v>
      </c>
      <c r="C32" s="23" t="s">
        <v>316</v>
      </c>
      <c r="D32" s="22">
        <v>9417</v>
      </c>
      <c r="E32" s="22">
        <v>39600</v>
      </c>
      <c r="F32" s="22">
        <v>372913200</v>
      </c>
      <c r="G32" s="115">
        <v>4.5926659928402207E-3</v>
      </c>
      <c r="H32" s="116"/>
      <c r="I32" s="42"/>
      <c r="J32" s="84"/>
      <c r="K32" s="84"/>
      <c r="L32" s="84"/>
      <c r="M32" s="117"/>
      <c r="N32" s="117"/>
      <c r="O32" s="117"/>
      <c r="P32" s="117"/>
      <c r="Q32" s="117"/>
    </row>
    <row r="33" spans="1:17" x14ac:dyDescent="0.25">
      <c r="A33" s="2">
        <v>31</v>
      </c>
      <c r="B33" s="2" t="s">
        <v>233</v>
      </c>
      <c r="C33" s="2" t="s">
        <v>317</v>
      </c>
      <c r="D33" s="22">
        <v>35089</v>
      </c>
      <c r="E33" s="22">
        <v>31000</v>
      </c>
      <c r="F33" s="22">
        <v>1087759000</v>
      </c>
      <c r="G33" s="115">
        <v>1.339645195639598E-2</v>
      </c>
      <c r="H33" s="116"/>
      <c r="I33" s="42"/>
      <c r="J33" s="84"/>
      <c r="K33" s="84"/>
      <c r="L33" s="84"/>
      <c r="M33" s="117"/>
      <c r="N33" s="117"/>
      <c r="O33" s="117"/>
      <c r="P33" s="117"/>
      <c r="Q33" s="117"/>
    </row>
    <row r="34" spans="1:17" x14ac:dyDescent="0.25">
      <c r="A34" s="2">
        <v>32</v>
      </c>
      <c r="B34" s="2" t="s">
        <v>246</v>
      </c>
      <c r="C34" s="2" t="s">
        <v>318</v>
      </c>
      <c r="D34" s="22">
        <v>23970</v>
      </c>
      <c r="E34" s="22">
        <v>26300</v>
      </c>
      <c r="F34" s="22">
        <v>630411000</v>
      </c>
      <c r="G34" s="115">
        <v>7.7639170756422567E-3</v>
      </c>
      <c r="H34" s="116"/>
      <c r="I34" s="42"/>
      <c r="J34" s="84"/>
      <c r="K34" s="84"/>
      <c r="L34" s="84"/>
      <c r="M34" s="117"/>
      <c r="N34" s="117"/>
      <c r="O34" s="117"/>
      <c r="P34" s="117"/>
      <c r="Q34" s="117"/>
    </row>
    <row r="35" spans="1:17" x14ac:dyDescent="0.25">
      <c r="A35" s="2">
        <v>33</v>
      </c>
      <c r="B35" s="2" t="s">
        <v>247</v>
      </c>
      <c r="C35" s="2" t="s">
        <v>319</v>
      </c>
      <c r="D35" s="22">
        <v>29194</v>
      </c>
      <c r="E35" s="22">
        <v>13800</v>
      </c>
      <c r="F35" s="22">
        <v>402877200</v>
      </c>
      <c r="G35" s="115">
        <v>4.9616919318776808E-3</v>
      </c>
      <c r="H35" s="116"/>
      <c r="I35" s="42"/>
      <c r="J35" s="84"/>
      <c r="K35" s="84"/>
      <c r="L35" s="84"/>
      <c r="M35" s="117"/>
      <c r="N35" s="117"/>
      <c r="O35" s="117"/>
      <c r="P35" s="117"/>
      <c r="Q35" s="117"/>
    </row>
    <row r="36" spans="1:17" x14ac:dyDescent="0.25">
      <c r="A36" s="2">
        <v>34</v>
      </c>
      <c r="B36" s="2" t="s">
        <v>262</v>
      </c>
      <c r="C36" s="2" t="s">
        <v>320</v>
      </c>
      <c r="D36" s="22">
        <v>1630</v>
      </c>
      <c r="E36" s="22">
        <v>29900</v>
      </c>
      <c r="F36" s="22">
        <v>48737000</v>
      </c>
      <c r="G36" s="115">
        <v>6.0022751271087695E-4</v>
      </c>
      <c r="H36" s="116"/>
      <c r="I36" s="42"/>
      <c r="J36" s="84"/>
      <c r="K36" s="84"/>
      <c r="L36" s="84"/>
      <c r="M36" s="117"/>
      <c r="N36" s="117"/>
      <c r="O36" s="117"/>
      <c r="P36" s="117"/>
      <c r="Q36" s="117"/>
    </row>
    <row r="37" spans="1:17" x14ac:dyDescent="0.25">
      <c r="A37" s="2">
        <v>35</v>
      </c>
      <c r="B37" s="2" t="s">
        <v>264</v>
      </c>
      <c r="C37" s="2" t="s">
        <v>321</v>
      </c>
      <c r="D37" s="22">
        <v>27652</v>
      </c>
      <c r="E37" s="22">
        <v>9600</v>
      </c>
      <c r="F37" s="22">
        <v>265459200</v>
      </c>
      <c r="G37" s="115">
        <v>3.2693008462198994E-3</v>
      </c>
      <c r="H37" s="116"/>
      <c r="I37" s="42"/>
      <c r="J37" s="84"/>
      <c r="K37" s="84"/>
      <c r="L37" s="84"/>
      <c r="M37" s="117"/>
      <c r="N37" s="117"/>
      <c r="O37" s="117"/>
      <c r="P37" s="117"/>
      <c r="Q37" s="117"/>
    </row>
    <row r="38" spans="1:17" x14ac:dyDescent="0.25">
      <c r="A38" s="2"/>
      <c r="B38" s="2" t="s">
        <v>53</v>
      </c>
      <c r="C38" s="2">
        <v>2247</v>
      </c>
      <c r="D38" s="22"/>
      <c r="E38" s="22"/>
      <c r="F38" s="22">
        <v>57794287500</v>
      </c>
      <c r="G38" s="115">
        <v>0.71177383579256681</v>
      </c>
      <c r="H38" s="116"/>
      <c r="I38" s="42"/>
      <c r="J38" s="84"/>
      <c r="K38" s="84"/>
      <c r="L38" s="84"/>
      <c r="M38" s="117"/>
      <c r="N38" s="117"/>
      <c r="O38" s="117"/>
      <c r="P38" s="117"/>
      <c r="Q38" s="117"/>
    </row>
    <row r="39" spans="1:17" s="41" customFormat="1" x14ac:dyDescent="0.25">
      <c r="A39" s="24" t="s">
        <v>126</v>
      </c>
      <c r="B39" s="24" t="s">
        <v>54</v>
      </c>
      <c r="C39" s="24">
        <v>2248</v>
      </c>
      <c r="D39" s="25"/>
      <c r="E39" s="25"/>
      <c r="F39" s="25"/>
      <c r="G39" s="118"/>
      <c r="H39" s="119"/>
      <c r="I39" s="42"/>
      <c r="J39" s="84"/>
      <c r="K39" s="84"/>
      <c r="L39" s="84"/>
      <c r="M39" s="117"/>
      <c r="N39" s="117"/>
      <c r="O39" s="117"/>
      <c r="P39" s="117"/>
      <c r="Q39" s="117"/>
    </row>
    <row r="40" spans="1:17" s="41" customFormat="1" x14ac:dyDescent="0.25">
      <c r="A40" s="24"/>
      <c r="B40" s="2" t="s">
        <v>53</v>
      </c>
      <c r="C40" s="2">
        <v>2249</v>
      </c>
      <c r="D40" s="22"/>
      <c r="E40" s="22"/>
      <c r="F40" s="22">
        <v>0</v>
      </c>
      <c r="G40" s="115">
        <v>0</v>
      </c>
      <c r="H40" s="120"/>
      <c r="I40" s="42"/>
      <c r="J40" s="84"/>
      <c r="K40" s="84"/>
      <c r="L40" s="84"/>
      <c r="M40" s="117"/>
      <c r="N40" s="117"/>
      <c r="O40" s="117"/>
    </row>
    <row r="41" spans="1:17" x14ac:dyDescent="0.25">
      <c r="A41" s="2"/>
      <c r="B41" s="24" t="s">
        <v>55</v>
      </c>
      <c r="C41" s="24">
        <v>2250</v>
      </c>
      <c r="D41" s="25"/>
      <c r="E41" s="25"/>
      <c r="F41" s="25">
        <v>57794287500</v>
      </c>
      <c r="G41" s="118">
        <v>0.71177383579256681</v>
      </c>
      <c r="H41" s="42"/>
      <c r="I41" s="42"/>
      <c r="J41" s="84"/>
      <c r="K41" s="84"/>
      <c r="L41" s="84"/>
      <c r="M41" s="117"/>
      <c r="N41" s="117"/>
      <c r="O41" s="117"/>
    </row>
    <row r="42" spans="1:17" x14ac:dyDescent="0.25">
      <c r="A42" s="24" t="s">
        <v>127</v>
      </c>
      <c r="B42" s="24" t="s">
        <v>56</v>
      </c>
      <c r="C42" s="24">
        <v>2251</v>
      </c>
      <c r="D42" s="22"/>
      <c r="E42" s="22"/>
      <c r="F42" s="22"/>
      <c r="G42" s="115"/>
      <c r="H42" s="84"/>
      <c r="I42" s="42"/>
      <c r="J42" s="84"/>
      <c r="K42" s="84"/>
      <c r="L42" s="84"/>
      <c r="M42" s="117"/>
      <c r="N42" s="117"/>
      <c r="O42" s="117"/>
    </row>
    <row r="43" spans="1:17" x14ac:dyDescent="0.25">
      <c r="A43" s="2"/>
      <c r="B43" s="2" t="s">
        <v>53</v>
      </c>
      <c r="C43" s="2">
        <v>2252</v>
      </c>
      <c r="D43" s="22"/>
      <c r="E43" s="22"/>
      <c r="F43" s="22">
        <v>0</v>
      </c>
      <c r="G43" s="115">
        <v>0</v>
      </c>
      <c r="H43" s="84"/>
      <c r="I43" s="42"/>
      <c r="J43" s="84"/>
      <c r="K43" s="84"/>
      <c r="L43" s="84"/>
      <c r="M43" s="117"/>
      <c r="N43" s="117"/>
      <c r="O43" s="117"/>
    </row>
    <row r="44" spans="1:17" ht="21" x14ac:dyDescent="0.25">
      <c r="A44" s="24" t="s">
        <v>128</v>
      </c>
      <c r="B44" s="24" t="s">
        <v>57</v>
      </c>
      <c r="C44" s="24">
        <v>2253</v>
      </c>
      <c r="D44" s="22"/>
      <c r="E44" s="22"/>
      <c r="F44" s="22"/>
      <c r="G44" s="115"/>
      <c r="H44" s="84"/>
      <c r="I44" s="42"/>
      <c r="J44" s="84"/>
      <c r="K44" s="84"/>
      <c r="L44" s="84"/>
    </row>
    <row r="45" spans="1:17" s="41" customFormat="1" x14ac:dyDescent="0.25">
      <c r="A45" s="2"/>
      <c r="B45" s="2" t="s">
        <v>53</v>
      </c>
      <c r="C45" s="2">
        <v>2254</v>
      </c>
      <c r="D45" s="22"/>
      <c r="E45" s="22"/>
      <c r="F45" s="22">
        <v>0</v>
      </c>
      <c r="G45" s="115">
        <v>0</v>
      </c>
      <c r="H45" s="120"/>
      <c r="I45" s="42"/>
      <c r="J45" s="84"/>
      <c r="K45" s="84"/>
      <c r="L45" s="84"/>
    </row>
    <row r="46" spans="1:17" s="41" customFormat="1" ht="21" x14ac:dyDescent="0.25">
      <c r="A46" s="24"/>
      <c r="B46" s="24" t="s">
        <v>58</v>
      </c>
      <c r="C46" s="24">
        <v>2255</v>
      </c>
      <c r="D46" s="25"/>
      <c r="E46" s="25"/>
      <c r="F46" s="25">
        <v>57794287500</v>
      </c>
      <c r="G46" s="118">
        <v>0.71177383579256681</v>
      </c>
      <c r="H46" s="120"/>
      <c r="I46" s="42"/>
      <c r="J46" s="84"/>
      <c r="K46" s="84"/>
      <c r="L46" s="84"/>
    </row>
    <row r="47" spans="1:17" x14ac:dyDescent="0.25">
      <c r="A47" s="24" t="s">
        <v>129</v>
      </c>
      <c r="B47" s="24" t="s">
        <v>130</v>
      </c>
      <c r="C47" s="24">
        <v>2256</v>
      </c>
      <c r="D47" s="22"/>
      <c r="E47" s="22"/>
      <c r="F47" s="22"/>
      <c r="G47" s="115"/>
      <c r="H47" s="84"/>
      <c r="I47" s="42"/>
      <c r="J47" s="84"/>
      <c r="K47" s="84"/>
      <c r="L47" s="84"/>
    </row>
    <row r="48" spans="1:17" x14ac:dyDescent="0.25">
      <c r="A48" s="2">
        <v>1</v>
      </c>
      <c r="B48" s="2" t="s">
        <v>235</v>
      </c>
      <c r="C48" s="2">
        <v>2256.1</v>
      </c>
      <c r="D48" s="22"/>
      <c r="E48" s="22"/>
      <c r="F48" s="22">
        <v>305988000</v>
      </c>
      <c r="G48" s="115">
        <v>3.7684390947201477E-3</v>
      </c>
      <c r="H48" s="84"/>
      <c r="I48" s="42"/>
      <c r="J48" s="84"/>
      <c r="K48" s="84"/>
      <c r="L48" s="84"/>
    </row>
    <row r="49" spans="1:12" x14ac:dyDescent="0.25">
      <c r="A49" s="2">
        <v>2</v>
      </c>
      <c r="B49" s="2" t="s">
        <v>236</v>
      </c>
      <c r="C49" s="2">
        <v>2256.1999999999998</v>
      </c>
      <c r="D49" s="22"/>
      <c r="E49" s="22"/>
      <c r="F49" s="22">
        <v>0</v>
      </c>
      <c r="G49" s="115">
        <v>0</v>
      </c>
      <c r="H49" s="84"/>
      <c r="I49" s="42"/>
      <c r="J49" s="84"/>
      <c r="K49" s="84"/>
      <c r="L49" s="84"/>
    </row>
    <row r="50" spans="1:12" x14ac:dyDescent="0.25">
      <c r="A50" s="2">
        <v>3</v>
      </c>
      <c r="B50" s="2" t="s">
        <v>237</v>
      </c>
      <c r="C50" s="2">
        <v>2256.3000000000002</v>
      </c>
      <c r="D50" s="22"/>
      <c r="E50" s="22"/>
      <c r="F50" s="22">
        <v>1583333</v>
      </c>
      <c r="G50" s="115">
        <v>1.9499764622013072E-5</v>
      </c>
      <c r="H50" s="84"/>
      <c r="I50" s="42"/>
      <c r="J50" s="84"/>
      <c r="K50" s="84"/>
      <c r="L50" s="84"/>
    </row>
    <row r="51" spans="1:12" ht="21" x14ac:dyDescent="0.25">
      <c r="A51" s="2">
        <v>4</v>
      </c>
      <c r="B51" s="2" t="s">
        <v>322</v>
      </c>
      <c r="C51" s="2">
        <v>2256.4</v>
      </c>
      <c r="D51" s="22"/>
      <c r="E51" s="22"/>
      <c r="F51" s="22">
        <v>0</v>
      </c>
      <c r="G51" s="115">
        <v>0</v>
      </c>
      <c r="H51" s="84"/>
      <c r="I51" s="42"/>
      <c r="J51" s="84"/>
      <c r="K51" s="84"/>
      <c r="L51" s="84"/>
    </row>
    <row r="52" spans="1:12" ht="21" x14ac:dyDescent="0.25">
      <c r="A52" s="2">
        <v>5</v>
      </c>
      <c r="B52" s="2" t="s">
        <v>323</v>
      </c>
      <c r="C52" s="2">
        <v>2256.5</v>
      </c>
      <c r="D52" s="22"/>
      <c r="E52" s="22"/>
      <c r="F52" s="22">
        <v>319520000</v>
      </c>
      <c r="G52" s="115">
        <v>3.9350943812992067E-3</v>
      </c>
      <c r="H52" s="84"/>
      <c r="I52" s="42"/>
      <c r="J52" s="84"/>
      <c r="K52" s="84"/>
      <c r="L52" s="84"/>
    </row>
    <row r="53" spans="1:12" s="41" customFormat="1" ht="26.25" customHeight="1" x14ac:dyDescent="0.25">
      <c r="A53" s="2">
        <v>6</v>
      </c>
      <c r="B53" s="2" t="s">
        <v>324</v>
      </c>
      <c r="C53" s="2">
        <v>2256.6</v>
      </c>
      <c r="D53" s="25"/>
      <c r="E53" s="25"/>
      <c r="F53" s="25">
        <v>0</v>
      </c>
      <c r="G53" s="115">
        <v>0</v>
      </c>
      <c r="H53" s="120"/>
      <c r="I53" s="42"/>
      <c r="J53" s="84"/>
      <c r="K53" s="84"/>
      <c r="L53" s="84"/>
    </row>
    <row r="54" spans="1:12" ht="21" x14ac:dyDescent="0.25">
      <c r="A54" s="2">
        <v>7</v>
      </c>
      <c r="B54" s="2" t="s">
        <v>325</v>
      </c>
      <c r="C54" s="2">
        <v>2256.6999999999998</v>
      </c>
      <c r="D54" s="22"/>
      <c r="E54" s="22"/>
      <c r="F54" s="22">
        <v>8000000000</v>
      </c>
      <c r="G54" s="115">
        <v>9.8525147253360201E-2</v>
      </c>
      <c r="H54" s="84"/>
      <c r="I54" s="42"/>
      <c r="J54" s="84"/>
      <c r="K54" s="84"/>
      <c r="L54" s="84"/>
    </row>
    <row r="55" spans="1:12" x14ac:dyDescent="0.25">
      <c r="A55" s="2">
        <v>8</v>
      </c>
      <c r="B55" s="2" t="s">
        <v>326</v>
      </c>
      <c r="C55" s="2">
        <v>2256.8000000000002</v>
      </c>
      <c r="D55" s="22"/>
      <c r="E55" s="22"/>
      <c r="F55" s="22">
        <v>0</v>
      </c>
      <c r="G55" s="115">
        <v>0</v>
      </c>
      <c r="H55" s="84"/>
      <c r="I55" s="42"/>
      <c r="J55" s="84"/>
      <c r="K55" s="84"/>
      <c r="L55" s="84"/>
    </row>
    <row r="56" spans="1:12" x14ac:dyDescent="0.25">
      <c r="A56" s="2"/>
      <c r="B56" s="2" t="s">
        <v>53</v>
      </c>
      <c r="C56" s="2">
        <v>2257</v>
      </c>
      <c r="D56" s="22"/>
      <c r="E56" s="22"/>
      <c r="F56" s="22">
        <v>8627091333</v>
      </c>
      <c r="G56" s="115">
        <v>0.10624818049400156</v>
      </c>
      <c r="H56" s="84"/>
      <c r="I56" s="42"/>
      <c r="J56" s="84"/>
      <c r="K56" s="84"/>
      <c r="L56" s="84"/>
    </row>
    <row r="57" spans="1:12" s="41" customFormat="1" x14ac:dyDescent="0.25">
      <c r="A57" s="24" t="s">
        <v>131</v>
      </c>
      <c r="B57" s="24" t="s">
        <v>3</v>
      </c>
      <c r="C57" s="24">
        <v>2258</v>
      </c>
      <c r="D57" s="25"/>
      <c r="E57" s="25"/>
      <c r="F57" s="25"/>
      <c r="G57" s="118"/>
      <c r="H57" s="120"/>
      <c r="I57" s="42"/>
      <c r="J57" s="84"/>
      <c r="K57" s="84"/>
      <c r="L57" s="84"/>
    </row>
    <row r="58" spans="1:12" s="41" customFormat="1" x14ac:dyDescent="0.25">
      <c r="A58" s="24"/>
      <c r="B58" s="2" t="s">
        <v>59</v>
      </c>
      <c r="C58" s="2">
        <v>2259</v>
      </c>
      <c r="D58" s="22"/>
      <c r="E58" s="22"/>
      <c r="F58" s="22">
        <v>14776165378</v>
      </c>
      <c r="G58" s="115">
        <v>0.1819779837134316</v>
      </c>
      <c r="H58" s="120"/>
      <c r="I58" s="42"/>
      <c r="J58" s="84"/>
      <c r="K58" s="84"/>
      <c r="L58" s="84"/>
    </row>
    <row r="59" spans="1:12" x14ac:dyDescent="0.25">
      <c r="A59" s="2"/>
      <c r="B59" s="2" t="s">
        <v>60</v>
      </c>
      <c r="C59" s="2">
        <v>2260</v>
      </c>
      <c r="D59" s="22"/>
      <c r="E59" s="22"/>
      <c r="F59" s="22">
        <v>0</v>
      </c>
      <c r="G59" s="115">
        <v>0</v>
      </c>
      <c r="H59" s="84"/>
      <c r="I59" s="42"/>
      <c r="J59" s="84"/>
      <c r="K59" s="84"/>
      <c r="L59" s="84"/>
    </row>
    <row r="60" spans="1:12" x14ac:dyDescent="0.25">
      <c r="A60" s="2"/>
      <c r="B60" s="2" t="s">
        <v>61</v>
      </c>
      <c r="C60" s="2">
        <v>2261</v>
      </c>
      <c r="D60" s="22"/>
      <c r="E60" s="22"/>
      <c r="F60" s="22">
        <v>0</v>
      </c>
      <c r="G60" s="115">
        <v>0</v>
      </c>
      <c r="H60" s="84"/>
      <c r="I60" s="42"/>
      <c r="J60" s="84"/>
      <c r="K60" s="84"/>
      <c r="L60" s="84"/>
    </row>
    <row r="61" spans="1:12" x14ac:dyDescent="0.25">
      <c r="A61" s="2"/>
      <c r="B61" s="2" t="s">
        <v>53</v>
      </c>
      <c r="C61" s="2">
        <v>2262</v>
      </c>
      <c r="D61" s="22"/>
      <c r="E61" s="22"/>
      <c r="F61" s="22">
        <v>14776165378</v>
      </c>
      <c r="G61" s="115">
        <v>0.1819779837134316</v>
      </c>
      <c r="H61" s="84"/>
      <c r="I61" s="42"/>
      <c r="J61" s="84"/>
      <c r="K61" s="84"/>
      <c r="L61" s="84"/>
    </row>
    <row r="62" spans="1:12" x14ac:dyDescent="0.25">
      <c r="A62" s="24" t="s">
        <v>132</v>
      </c>
      <c r="B62" s="24" t="s">
        <v>133</v>
      </c>
      <c r="C62" s="24">
        <v>2263</v>
      </c>
      <c r="D62" s="25"/>
      <c r="E62" s="25"/>
      <c r="F62" s="25">
        <v>81197544211</v>
      </c>
      <c r="G62" s="118">
        <v>1</v>
      </c>
      <c r="H62" s="84"/>
      <c r="I62" s="42"/>
      <c r="J62" s="84"/>
      <c r="K62" s="84"/>
      <c r="L62" s="84"/>
    </row>
    <row r="63" spans="1:12" x14ac:dyDescent="0.25">
      <c r="I63" s="42"/>
      <c r="J63" s="84"/>
    </row>
    <row r="64" spans="1:12" x14ac:dyDescent="0.25">
      <c r="I64" s="42"/>
      <c r="J64" s="84"/>
    </row>
    <row r="65" spans="9:10" x14ac:dyDescent="0.25">
      <c r="I65" s="42"/>
      <c r="J65" s="84"/>
    </row>
    <row r="66" spans="9:10" x14ac:dyDescent="0.25">
      <c r="I66" s="42"/>
      <c r="J66" s="84"/>
    </row>
    <row r="67" spans="9:10" x14ac:dyDescent="0.25">
      <c r="I67" s="42"/>
      <c r="J67" s="84"/>
    </row>
  </sheetData>
  <pageMargins left="0.35" right="0.18" top="0.75" bottom="0.75" header="0.3" footer="0.3"/>
  <pageSetup paperSize="9"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zoomScaleNormal="100" workbookViewId="0">
      <selection activeCell="O5" sqref="O5"/>
    </sheetView>
  </sheetViews>
  <sheetFormatPr defaultRowHeight="15" x14ac:dyDescent="0.25"/>
  <cols>
    <col min="1" max="1" width="9.140625" style="33"/>
    <col min="2" max="2" width="37.140625" style="33" customWidth="1"/>
    <col min="3" max="3" width="9.140625" style="33"/>
    <col min="4" max="4" width="16.85546875" style="37" customWidth="1"/>
    <col min="5" max="5" width="16.85546875" style="28" customWidth="1"/>
    <col min="6" max="6" width="11.5703125" style="28" bestFit="1" customWidth="1"/>
    <col min="7" max="7" width="10.85546875" style="28" hidden="1" customWidth="1"/>
    <col min="8" max="8" width="18.5703125" style="113" hidden="1" customWidth="1"/>
    <col min="9" max="9" width="9.140625" style="33" hidden="1" customWidth="1"/>
    <col min="10" max="10" width="16.42578125" style="33" hidden="1" customWidth="1"/>
    <col min="11" max="11" width="17.5703125" style="33" hidden="1" customWidth="1"/>
    <col min="12" max="14" width="9.140625" style="33" hidden="1" customWidth="1"/>
    <col min="15" max="15" width="16.7109375" style="33" customWidth="1"/>
    <col min="16" max="16" width="14" style="33" customWidth="1"/>
    <col min="17" max="18" width="9.140625" style="33"/>
    <col min="19" max="19" width="21.7109375" style="33" customWidth="1"/>
    <col min="20" max="22" width="9.140625" style="33"/>
    <col min="23" max="23" width="15.42578125" style="33" bestFit="1" customWidth="1"/>
    <col min="24" max="16384" width="9.140625" style="33"/>
  </cols>
  <sheetData>
    <row r="1" spans="1:23" ht="21" x14ac:dyDescent="0.25">
      <c r="A1" s="45" t="s">
        <v>51</v>
      </c>
      <c r="B1" s="46" t="s">
        <v>100</v>
      </c>
      <c r="C1" s="47" t="s">
        <v>118</v>
      </c>
      <c r="D1" s="46" t="s">
        <v>119</v>
      </c>
      <c r="E1" s="46" t="s">
        <v>101</v>
      </c>
      <c r="K1" s="48"/>
      <c r="L1" s="49"/>
      <c r="M1" s="49"/>
      <c r="N1" s="49"/>
    </row>
    <row r="2" spans="1:23" x14ac:dyDescent="0.25">
      <c r="A2" s="34" t="s">
        <v>125</v>
      </c>
      <c r="B2" s="10" t="s">
        <v>62</v>
      </c>
      <c r="C2" s="1" t="s">
        <v>63</v>
      </c>
      <c r="D2" s="44"/>
      <c r="E2" s="2"/>
      <c r="G2" s="87">
        <v>42375</v>
      </c>
      <c r="H2">
        <v>76786464736</v>
      </c>
      <c r="J2" s="50"/>
      <c r="K2" s="48"/>
      <c r="L2" s="49"/>
      <c r="M2" s="49"/>
      <c r="N2" s="49"/>
      <c r="O2" s="51"/>
      <c r="P2" s="51"/>
    </row>
    <row r="3" spans="1:23" ht="21" x14ac:dyDescent="0.25">
      <c r="A3" s="34">
        <v>1</v>
      </c>
      <c r="B3" s="10" t="s">
        <v>64</v>
      </c>
      <c r="C3" s="1" t="s">
        <v>65</v>
      </c>
      <c r="D3" s="92">
        <v>9.9515429512773111E-3</v>
      </c>
      <c r="E3" s="57">
        <v>9.9503005215927833E-3</v>
      </c>
      <c r="G3" s="87">
        <v>42382</v>
      </c>
      <c r="H3">
        <v>75554862402</v>
      </c>
      <c r="J3" s="50"/>
      <c r="K3" s="51"/>
      <c r="O3" s="51"/>
      <c r="P3" s="51"/>
      <c r="R3" s="84"/>
      <c r="S3" s="84"/>
    </row>
    <row r="4" spans="1:23" ht="21" x14ac:dyDescent="0.25">
      <c r="A4" s="34">
        <v>2</v>
      </c>
      <c r="B4" s="10" t="s">
        <v>66</v>
      </c>
      <c r="C4" s="1" t="s">
        <v>67</v>
      </c>
      <c r="D4" s="92">
        <v>3.9108333551280666E-3</v>
      </c>
      <c r="E4" s="57">
        <v>4.0926565119819239E-3</v>
      </c>
      <c r="G4" s="87">
        <v>42389</v>
      </c>
      <c r="H4">
        <v>72687657628</v>
      </c>
      <c r="J4" s="50"/>
      <c r="K4" s="51"/>
      <c r="O4" s="51"/>
      <c r="P4" s="51"/>
      <c r="R4" s="84"/>
      <c r="S4" s="84"/>
    </row>
    <row r="5" spans="1:23" ht="52.5" x14ac:dyDescent="0.25">
      <c r="A5" s="34">
        <v>3</v>
      </c>
      <c r="B5" s="10" t="s">
        <v>209</v>
      </c>
      <c r="C5" s="1" t="s">
        <v>210</v>
      </c>
      <c r="D5" s="92">
        <v>4.5633086921980162E-3</v>
      </c>
      <c r="E5" s="57">
        <v>3.4891787768698761E-3</v>
      </c>
      <c r="G5" s="87">
        <v>42396</v>
      </c>
      <c r="H5">
        <v>73961446557</v>
      </c>
      <c r="J5" s="50"/>
      <c r="K5" s="51"/>
      <c r="O5" s="51"/>
      <c r="P5" s="51"/>
      <c r="R5" s="84"/>
      <c r="S5" s="84"/>
    </row>
    <row r="6" spans="1:23" ht="31.5" x14ac:dyDescent="0.25">
      <c r="A6" s="34">
        <v>4</v>
      </c>
      <c r="B6" s="10" t="s">
        <v>68</v>
      </c>
      <c r="C6" s="1" t="s">
        <v>69</v>
      </c>
      <c r="D6" s="92">
        <v>0</v>
      </c>
      <c r="E6" s="57">
        <v>0</v>
      </c>
      <c r="G6" s="87">
        <v>42400</v>
      </c>
      <c r="H6">
        <v>74200951945</v>
      </c>
      <c r="J6" s="50"/>
      <c r="K6" s="51"/>
      <c r="O6" s="51"/>
      <c r="P6" s="51"/>
      <c r="R6" s="84"/>
      <c r="S6" s="84"/>
    </row>
    <row r="7" spans="1:23" ht="42" x14ac:dyDescent="0.25">
      <c r="A7" s="34">
        <v>5</v>
      </c>
      <c r="B7" s="10" t="s">
        <v>70</v>
      </c>
      <c r="C7" s="1" t="s">
        <v>71</v>
      </c>
      <c r="D7" s="92">
        <v>1.0889711997649847E-3</v>
      </c>
      <c r="E7" s="57">
        <v>1.1101931943195247E-3</v>
      </c>
      <c r="G7" s="87">
        <v>42403</v>
      </c>
      <c r="H7">
        <v>74072790405</v>
      </c>
      <c r="I7" s="101"/>
      <c r="J7" s="102" t="s">
        <v>238</v>
      </c>
      <c r="K7" s="103" t="s">
        <v>239</v>
      </c>
      <c r="O7" s="51"/>
      <c r="P7" s="51"/>
      <c r="R7" s="84"/>
      <c r="S7" s="84"/>
    </row>
    <row r="8" spans="1:23" ht="21" x14ac:dyDescent="0.25">
      <c r="A8" s="34">
        <v>6</v>
      </c>
      <c r="B8" s="10" t="s">
        <v>72</v>
      </c>
      <c r="C8" s="1" t="s">
        <v>73</v>
      </c>
      <c r="D8" s="92">
        <v>2.4434198534362891E-2</v>
      </c>
      <c r="E8" s="57">
        <v>2.228306036754002E-2</v>
      </c>
      <c r="G8" s="87">
        <v>42410</v>
      </c>
      <c r="H8">
        <v>74952357019</v>
      </c>
      <c r="I8" s="104"/>
      <c r="J8" s="107">
        <v>19581612000</v>
      </c>
      <c r="K8" s="108">
        <v>23337531000</v>
      </c>
      <c r="O8" s="51"/>
      <c r="P8" s="51"/>
      <c r="R8" s="84"/>
      <c r="S8" s="84"/>
    </row>
    <row r="9" spans="1:23" ht="51" customHeight="1" x14ac:dyDescent="0.25">
      <c r="A9" s="34">
        <v>7</v>
      </c>
      <c r="B9" s="10" t="s">
        <v>222</v>
      </c>
      <c r="C9" s="20" t="s">
        <v>74</v>
      </c>
      <c r="D9" s="92">
        <v>1.8010672259094795</v>
      </c>
      <c r="E9" s="57">
        <v>1.1344891127048735</v>
      </c>
      <c r="G9" s="87">
        <v>42417</v>
      </c>
      <c r="H9">
        <v>75377704460</v>
      </c>
      <c r="I9" s="104"/>
      <c r="J9" s="105"/>
      <c r="K9" s="106"/>
      <c r="O9" s="51"/>
      <c r="P9" s="51"/>
      <c r="R9" s="84"/>
      <c r="S9" s="84"/>
    </row>
    <row r="10" spans="1:23" x14ac:dyDescent="0.25">
      <c r="A10" s="34" t="s">
        <v>149</v>
      </c>
      <c r="B10" s="10" t="s">
        <v>75</v>
      </c>
      <c r="C10" s="1" t="s">
        <v>76</v>
      </c>
      <c r="D10" s="92"/>
      <c r="E10" s="58"/>
      <c r="G10" s="87">
        <v>42424</v>
      </c>
      <c r="H10">
        <v>76662915979</v>
      </c>
      <c r="I10" s="104"/>
      <c r="J10" s="107"/>
      <c r="K10" s="108"/>
      <c r="O10" s="51"/>
      <c r="P10" s="51"/>
      <c r="R10" s="84"/>
      <c r="S10" s="84"/>
    </row>
    <row r="11" spans="1:23" x14ac:dyDescent="0.25">
      <c r="A11" s="135">
        <v>1</v>
      </c>
      <c r="B11" s="10" t="s">
        <v>77</v>
      </c>
      <c r="C11" s="1" t="s">
        <v>78</v>
      </c>
      <c r="D11" s="92"/>
      <c r="E11" s="58"/>
      <c r="G11" s="87">
        <v>42429</v>
      </c>
      <c r="H11">
        <v>76011712207</v>
      </c>
      <c r="I11" s="109"/>
      <c r="J11" s="110"/>
      <c r="K11" s="111">
        <f>SUM(J8:K10)</f>
        <v>42919143000</v>
      </c>
      <c r="O11" s="51"/>
      <c r="P11" s="51"/>
      <c r="R11" s="84"/>
      <c r="S11" s="84"/>
    </row>
    <row r="12" spans="1:23" x14ac:dyDescent="0.25">
      <c r="A12" s="136"/>
      <c r="B12" s="10" t="s">
        <v>79</v>
      </c>
      <c r="C12" s="1" t="s">
        <v>80</v>
      </c>
      <c r="D12" s="93">
        <v>76464775899.999985</v>
      </c>
      <c r="E12" s="58">
        <v>76646296599.999985</v>
      </c>
      <c r="F12" s="29"/>
      <c r="G12" s="87">
        <v>42431</v>
      </c>
      <c r="H12">
        <v>76441709089</v>
      </c>
      <c r="O12" s="51"/>
      <c r="P12" s="51"/>
      <c r="R12" s="84"/>
      <c r="S12" s="84"/>
    </row>
    <row r="13" spans="1:23" x14ac:dyDescent="0.25">
      <c r="A13" s="137"/>
      <c r="B13" s="10" t="s">
        <v>81</v>
      </c>
      <c r="C13" s="1" t="s">
        <v>82</v>
      </c>
      <c r="D13" s="94">
        <v>7646477.5899999989</v>
      </c>
      <c r="E13" s="59">
        <v>7664629.6599999983</v>
      </c>
      <c r="G13" s="87">
        <v>42438</v>
      </c>
      <c r="H13">
        <v>77393466766</v>
      </c>
      <c r="O13" s="51"/>
      <c r="P13" s="51"/>
      <c r="R13" s="84"/>
      <c r="S13" s="84"/>
    </row>
    <row r="14" spans="1:23" x14ac:dyDescent="0.25">
      <c r="A14" s="135">
        <v>2</v>
      </c>
      <c r="B14" s="10" t="s">
        <v>83</v>
      </c>
      <c r="C14" s="1" t="s">
        <v>84</v>
      </c>
      <c r="D14" s="92"/>
      <c r="E14" s="58"/>
      <c r="G14" s="87">
        <v>42445</v>
      </c>
      <c r="H14">
        <v>77032158622</v>
      </c>
      <c r="O14" s="51"/>
      <c r="P14" s="51"/>
      <c r="R14" s="84"/>
      <c r="S14" s="84"/>
    </row>
    <row r="15" spans="1:23" x14ac:dyDescent="0.25">
      <c r="A15" s="136"/>
      <c r="B15" s="10" t="s">
        <v>85</v>
      </c>
      <c r="C15" s="1" t="s">
        <v>86</v>
      </c>
      <c r="D15" s="94">
        <v>97.94</v>
      </c>
      <c r="E15" s="58">
        <v>15509.74</v>
      </c>
      <c r="G15" s="87">
        <v>42452</v>
      </c>
      <c r="H15">
        <v>76702443865</v>
      </c>
      <c r="J15" s="51"/>
      <c r="K15" s="85"/>
      <c r="O15" s="51"/>
      <c r="P15" s="51"/>
      <c r="R15" s="84"/>
      <c r="S15" s="125"/>
    </row>
    <row r="16" spans="1:23" x14ac:dyDescent="0.25">
      <c r="A16" s="136"/>
      <c r="B16" s="10" t="s">
        <v>87</v>
      </c>
      <c r="C16" s="1" t="s">
        <v>88</v>
      </c>
      <c r="D16" s="95">
        <v>979400</v>
      </c>
      <c r="E16" s="58">
        <v>155097400</v>
      </c>
      <c r="G16" s="87">
        <v>42459</v>
      </c>
      <c r="H16">
        <v>76496076656</v>
      </c>
      <c r="O16" s="51"/>
      <c r="P16" s="51"/>
      <c r="R16" s="84"/>
      <c r="S16" s="125"/>
      <c r="U16" s="51"/>
      <c r="V16" s="51"/>
      <c r="W16" s="51"/>
    </row>
    <row r="17" spans="1:23" x14ac:dyDescent="0.25">
      <c r="A17" s="136"/>
      <c r="B17" s="10" t="s">
        <v>192</v>
      </c>
      <c r="C17" s="1" t="s">
        <v>201</v>
      </c>
      <c r="D17" s="112">
        <v>-418300.34</v>
      </c>
      <c r="E17" s="58">
        <v>-33661.81</v>
      </c>
      <c r="G17" s="87">
        <v>42460</v>
      </c>
      <c r="H17">
        <v>76265331166</v>
      </c>
      <c r="O17" s="51"/>
      <c r="P17" s="51"/>
      <c r="R17" s="84"/>
      <c r="S17" s="125"/>
      <c r="U17" s="51"/>
      <c r="V17" s="51"/>
      <c r="W17" s="51"/>
    </row>
    <row r="18" spans="1:23" ht="21" x14ac:dyDescent="0.25">
      <c r="A18" s="137"/>
      <c r="B18" s="10" t="s">
        <v>193</v>
      </c>
      <c r="C18" s="1" t="s">
        <v>202</v>
      </c>
      <c r="D18" s="96">
        <v>-4183003400</v>
      </c>
      <c r="E18" s="58">
        <v>-336618100</v>
      </c>
      <c r="H18" s="113">
        <f>AVERAGE(H2:H17)</f>
        <v>75662503093.875</v>
      </c>
      <c r="R18" s="84"/>
      <c r="S18" s="125"/>
      <c r="U18" s="51"/>
      <c r="V18" s="51"/>
      <c r="W18" s="51"/>
    </row>
    <row r="19" spans="1:23" x14ac:dyDescent="0.25">
      <c r="A19" s="135">
        <v>3</v>
      </c>
      <c r="B19" s="10" t="s">
        <v>89</v>
      </c>
      <c r="C19" s="1" t="s">
        <v>90</v>
      </c>
      <c r="D19" s="92"/>
      <c r="E19" s="58"/>
      <c r="R19" s="84"/>
      <c r="S19" s="84"/>
      <c r="U19" s="51"/>
      <c r="V19" s="51"/>
      <c r="W19" s="51"/>
    </row>
    <row r="20" spans="1:23" x14ac:dyDescent="0.25">
      <c r="A20" s="136"/>
      <c r="B20" s="10" t="s">
        <v>194</v>
      </c>
      <c r="C20" s="1" t="s">
        <v>91</v>
      </c>
      <c r="D20" s="93">
        <v>72282751900</v>
      </c>
      <c r="E20" s="58">
        <v>76464775899.999985</v>
      </c>
      <c r="R20" s="117"/>
      <c r="S20" s="84"/>
    </row>
    <row r="21" spans="1:23" x14ac:dyDescent="0.25">
      <c r="A21" s="137"/>
      <c r="B21" s="10" t="s">
        <v>195</v>
      </c>
      <c r="C21" s="1" t="s">
        <v>92</v>
      </c>
      <c r="D21" s="121">
        <v>7228275.1900000004</v>
      </c>
      <c r="E21" s="59">
        <v>7646477.5899999989</v>
      </c>
      <c r="F21" s="29">
        <f>D21-BCTaiSan_06027!D28</f>
        <v>0</v>
      </c>
      <c r="R21" s="117"/>
      <c r="S21" s="84"/>
    </row>
    <row r="22" spans="1:23" ht="21" x14ac:dyDescent="0.25">
      <c r="A22" s="34">
        <v>4</v>
      </c>
      <c r="B22" s="10" t="s">
        <v>93</v>
      </c>
      <c r="C22" s="1" t="s">
        <v>94</v>
      </c>
      <c r="D22" s="92">
        <v>0.90069999999999995</v>
      </c>
      <c r="E22" s="57">
        <v>0.85219999999999996</v>
      </c>
      <c r="R22" s="117"/>
      <c r="S22" s="84"/>
    </row>
    <row r="23" spans="1:23" ht="21" x14ac:dyDescent="0.25">
      <c r="A23" s="34">
        <v>5</v>
      </c>
      <c r="B23" s="10" t="s">
        <v>95</v>
      </c>
      <c r="C23" s="1" t="s">
        <v>96</v>
      </c>
      <c r="D23" s="92">
        <v>0.99350000000000005</v>
      </c>
      <c r="E23" s="57">
        <v>0.97470000000000001</v>
      </c>
      <c r="R23" s="117"/>
      <c r="S23" s="84"/>
    </row>
    <row r="24" spans="1:23" ht="21" x14ac:dyDescent="0.25">
      <c r="A24" s="34">
        <v>6</v>
      </c>
      <c r="B24" s="10" t="s">
        <v>97</v>
      </c>
      <c r="C24" s="1" t="s">
        <v>98</v>
      </c>
      <c r="D24" s="92">
        <v>1E-4</v>
      </c>
      <c r="E24" s="57">
        <v>1E-4</v>
      </c>
      <c r="R24" s="117"/>
      <c r="S24" s="84"/>
    </row>
    <row r="25" spans="1:23" ht="21" x14ac:dyDescent="0.25">
      <c r="A25" s="34">
        <v>7</v>
      </c>
      <c r="B25" s="10" t="s">
        <v>196</v>
      </c>
      <c r="C25" s="1" t="s">
        <v>208</v>
      </c>
      <c r="D25" s="93">
        <v>93</v>
      </c>
      <c r="E25" s="60">
        <v>156</v>
      </c>
      <c r="R25" s="117"/>
      <c r="S25" s="84"/>
    </row>
    <row r="26" spans="1:23" x14ac:dyDescent="0.25">
      <c r="A26" s="34">
        <v>8</v>
      </c>
      <c r="B26" s="10" t="s">
        <v>197</v>
      </c>
      <c r="C26" s="1" t="s">
        <v>99</v>
      </c>
      <c r="D26" s="93">
        <v>10747</v>
      </c>
      <c r="E26" s="58">
        <v>9973</v>
      </c>
      <c r="R26" s="117"/>
      <c r="S26" s="84"/>
    </row>
    <row r="27" spans="1:23" x14ac:dyDescent="0.25">
      <c r="R27" s="84"/>
      <c r="S27" s="84"/>
    </row>
    <row r="28" spans="1:23" x14ac:dyDescent="0.25">
      <c r="R28" s="84"/>
      <c r="S28" s="84"/>
    </row>
    <row r="29" spans="1:23" x14ac:dyDescent="0.25">
      <c r="R29" s="84"/>
      <c r="S29" s="84"/>
    </row>
    <row r="30" spans="1:23" x14ac:dyDescent="0.25">
      <c r="R30" s="84"/>
      <c r="S30" s="84"/>
    </row>
    <row r="31" spans="1:23" x14ac:dyDescent="0.25">
      <c r="R31" s="84"/>
      <c r="S31" s="84"/>
    </row>
  </sheetData>
  <mergeCells count="3">
    <mergeCell ref="A11:A13"/>
    <mergeCell ref="A14:A18"/>
    <mergeCell ref="A19:A21"/>
  </mergeCells>
  <pageMargins left="0.44" right="0.36"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F26" sqref="F26"/>
    </sheetView>
  </sheetViews>
  <sheetFormatPr defaultRowHeight="15" x14ac:dyDescent="0.25"/>
  <cols>
    <col min="2" max="2" width="37.5703125" customWidth="1"/>
    <col min="3" max="3" width="55.7109375" customWidth="1"/>
  </cols>
  <sheetData>
    <row r="1" spans="1:3" x14ac:dyDescent="0.25">
      <c r="A1" s="13" t="s">
        <v>51</v>
      </c>
      <c r="B1" s="14" t="s">
        <v>213</v>
      </c>
      <c r="C1" s="15" t="s">
        <v>103</v>
      </c>
    </row>
    <row r="2" spans="1:3" x14ac:dyDescent="0.25">
      <c r="A2" s="9">
        <v>1</v>
      </c>
      <c r="B2" s="16" t="s">
        <v>218</v>
      </c>
      <c r="C2" s="2" t="s">
        <v>219</v>
      </c>
    </row>
    <row r="3" spans="1:3" x14ac:dyDescent="0.25">
      <c r="A3" s="9">
        <v>2</v>
      </c>
      <c r="B3" s="16" t="s">
        <v>214</v>
      </c>
      <c r="C3" s="12" t="s">
        <v>215</v>
      </c>
    </row>
    <row r="4" spans="1:3" x14ac:dyDescent="0.25">
      <c r="A4" s="9">
        <v>3</v>
      </c>
      <c r="B4" s="16" t="s">
        <v>216</v>
      </c>
      <c r="C4" s="12" t="s">
        <v>217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748ce8a067c4cdea2109cd3a6f15589.psdsxs" Id="Rec8d35e2d3aa44ed" /><Relationship Type="http://schemas.openxmlformats.org/package/2006/relationships/digital-signature/signature" Target="/package/services/digital-signature/xml-signature/cd1cf930862646fe8b8b74dd0389846b.psdsxs" Id="R5158a7b77bed448e" /><Relationship Type="http://schemas.openxmlformats.org/package/2006/relationships/digital-signature/signature" Target="/package/services/digital-signature/xml-signature/a5f0c5e069744c718d24437461b383fc.psdsxs" Id="R027e20d8e1cd4ee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f4eEo86TD0NpYOxk4zaw58CeioU=</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u9ExSWzvCwrogQsqfkT0MS8aYFg=</DigestValue>
    </Reference>
  </SignedInfo>
  <SignatureValue>m5JTCKrVOWx6q0qMpzYAvIfGkwiO0adnCK5+5w+omPKOURXS2QsMteftsbOMcO5dkR0cXm7y+mJK
e5CPAzE1ES8wbzAeNK+69twK+2YCWer1OAOlb7VGcly9e3SgWymNKC+pmLq0iQYPQLH12Awidx2y
Df8aVm7ZaKkHKxEwc0w=</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kUP6BaBM0BlxJRZxOZURvn8aINY=</DigestValue>
      </Reference>
      <Reference URI="/xl/printerSettings/printerSettings1.bin?ContentType=application/vnd.openxmlformats-officedocument.spreadsheetml.printerSettings">
        <DigestMethod Algorithm="http://www.w3.org/2000/09/xmldsig#sha1"/>
        <DigestValue>Ztgi+sq+Rr2ETwTRXpKfqaQMoyQ=</DigestValue>
      </Reference>
      <Reference URI="/xl/printerSettings/printerSettings2.bin?ContentType=application/vnd.openxmlformats-officedocument.spreadsheetml.printerSettings">
        <DigestMethod Algorithm="http://www.w3.org/2000/09/xmldsig#sha1"/>
        <DigestValue>+AxO7YuZFBEd/QlImTMxQNoTWm0=</DigestValue>
      </Reference>
      <Reference URI="/xl/printerSettings/printerSettings3.bin?ContentType=application/vnd.openxmlformats-officedocument.spreadsheetml.printerSettings">
        <DigestMethod Algorithm="http://www.w3.org/2000/09/xmldsig#sha1"/>
        <DigestValue>+AxO7YuZFBEd/QlImTMxQNoTWm0=</DigestValue>
      </Reference>
      <Reference URI="/xl/printerSettings/printerSettings4.bin?ContentType=application/vnd.openxmlformats-officedocument.spreadsheetml.printerSettings">
        <DigestMethod Algorithm="http://www.w3.org/2000/09/xmldsig#sha1"/>
        <DigestValue>MsAzg+ZTAfAL4POpW5tsBJMbyRA=</DigestValue>
      </Reference>
      <Reference URI="/xl/printerSettings/printerSettings5.bin?ContentType=application/vnd.openxmlformats-officedocument.spreadsheetml.printerSettings">
        <DigestMethod Algorithm="http://www.w3.org/2000/09/xmldsig#sha1"/>
        <DigestValue>oj9+56YbPKJ3hnRmbwVeYRr4PWE=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QMELa84vBloNm+ijwRvVABhU4w0=</DigestValue>
      </Reference>
      <Reference URI="/xl/styles.xml?ContentType=application/vnd.openxmlformats-officedocument.spreadsheetml.styles+xml">
        <DigestMethod Algorithm="http://www.w3.org/2000/09/xmldsig#sha1"/>
        <DigestValue>xJgN1Kld3LPB5jperqyPCLff620=</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nnSg4Zjdr4pafpQ79esEjeZ5r5k=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Simg9gm1wessfMmXhtUNE+YZDUE=</DigestValue>
      </Reference>
      <Reference URI="/xl/worksheets/sheet2.xml?ContentType=application/vnd.openxmlformats-officedocument.spreadsheetml.worksheet+xml">
        <DigestMethod Algorithm="http://www.w3.org/2000/09/xmldsig#sha1"/>
        <DigestValue>N3QbvV8CU1lovPlbbRFpltrgWeg=</DigestValue>
      </Reference>
      <Reference URI="/xl/worksheets/sheet3.xml?ContentType=application/vnd.openxmlformats-officedocument.spreadsheetml.worksheet+xml">
        <DigestMethod Algorithm="http://www.w3.org/2000/09/xmldsig#sha1"/>
        <DigestValue>iXajB3qO5+jXfl/ERJIvBJPkPY8=</DigestValue>
      </Reference>
      <Reference URI="/xl/worksheets/sheet4.xml?ContentType=application/vnd.openxmlformats-officedocument.spreadsheetml.worksheet+xml">
        <DigestMethod Algorithm="http://www.w3.org/2000/09/xmldsig#sha1"/>
        <DigestValue>OYoa0WHngwArFqoFRmVIF8P1Gv4=</DigestValue>
      </Reference>
      <Reference URI="/xl/worksheets/sheet5.xml?ContentType=application/vnd.openxmlformats-officedocument.spreadsheetml.worksheet+xml">
        <DigestMethod Algorithm="http://www.w3.org/2000/09/xmldsig#sha1"/>
        <DigestValue>ZFBZG8XxkVBWZCRwjnAvojyGjso=</DigestValue>
      </Reference>
      <Reference URI="/xl/worksheets/sheet6.xml?ContentType=application/vnd.openxmlformats-officedocument.spreadsheetml.worksheet+xml">
        <DigestMethod Algorithm="http://www.w3.org/2000/09/xmldsig#sha1"/>
        <DigestValue>JU/aWXi2rXvCzjIR/IS1BOQYVfY=</DigestValue>
      </Reference>
    </Manifest>
    <SignatureProperties>
      <SignatureProperty Id="idSignatureTime" Target="#idPackageSignature">
        <mdssi:SignatureTime xmlns:mdssi="http://schemas.openxmlformats.org/package/2006/digital-signature">
          <mdssi:Format>YYYY-MM-DDThh:mm:ssTZD</mdssi:Format>
          <mdssi:Value>2016-07-14T03:24:14Z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2016-07-14T03:24:14Z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Binh T H NGUYEN</cp:lastModifiedBy>
  <cp:lastPrinted>2016-01-15T08:08:51Z</cp:lastPrinted>
  <dcterms:created xsi:type="dcterms:W3CDTF">2013-07-15T10:49:12Z</dcterms:created>
  <dcterms:modified xsi:type="dcterms:W3CDTF">2016-07-13T04:32:47Z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