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HSS\FS\7-ADMIN &amp; VALUATION\FUND REPORTS\BVFED\Valuation report\YEAR 2016\JUN\30JUN\SSC\Q2\"/>
    </mc:Choice>
  </mc:AlternateContent>
  <bookViews>
    <workbookView xWindow="480" yWindow="705" windowWidth="15600" windowHeight="9255" activeTab="3"/>
  </bookViews>
  <sheets>
    <sheet name="Tong quat" sheetId="5" r:id="rId1"/>
    <sheet name="BCThuNhap_06203" sheetId="3" r:id="rId2"/>
    <sheet name="BCTinhHinhTaiChinh_06105" sheetId="2" r:id="rId3"/>
    <sheet name="BCLCGT_06262" sheetId="7" r:id="rId4"/>
  </sheets>
  <definedNames>
    <definedName name="_xlnm.Print_Area" localSheetId="1">BCThuNhap_06203!$A$1:$G$38</definedName>
    <definedName name="_xlnm.Print_Area" localSheetId="0">'Tong quat'!$A$1:$E$32</definedName>
  </definedNames>
  <calcPr calcId="152511"/>
</workbook>
</file>

<file path=xl/calcChain.xml><?xml version="1.0" encoding="utf-8"?>
<calcChain xmlns="http://schemas.openxmlformats.org/spreadsheetml/2006/main">
  <c r="K15" i="7" l="1"/>
  <c r="G29" i="2" l="1"/>
  <c r="G6" i="2"/>
  <c r="K10" i="7" l="1"/>
  <c r="K29" i="7"/>
  <c r="K28" i="7"/>
  <c r="K27" i="7"/>
  <c r="K26" i="7"/>
  <c r="K25" i="7"/>
  <c r="K24" i="7"/>
  <c r="K23" i="7"/>
  <c r="K22" i="7"/>
  <c r="K21" i="7"/>
  <c r="K9" i="7"/>
  <c r="K6" i="7"/>
  <c r="K4" i="7"/>
  <c r="G4" i="2" l="1"/>
  <c r="G8" i="2"/>
  <c r="G10" i="2"/>
  <c r="G11" i="2"/>
  <c r="G15" i="2"/>
  <c r="G16" i="2"/>
  <c r="G20" i="2"/>
  <c r="G21" i="2"/>
  <c r="G22" i="2"/>
  <c r="G23" i="2"/>
  <c r="G24" i="2"/>
  <c r="G25" i="2"/>
  <c r="G26" i="2"/>
  <c r="G27" i="2"/>
  <c r="G28" i="2"/>
  <c r="K4" i="3" l="1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" i="3"/>
</calcChain>
</file>

<file path=xl/sharedStrings.xml><?xml version="1.0" encoding="utf-8"?>
<sst xmlns="http://schemas.openxmlformats.org/spreadsheetml/2006/main" count="343" uniqueCount="262">
  <si>
    <t>Chỉ tiêu</t>
  </si>
  <si>
    <t>TỔNG TÀI SẢN</t>
  </si>
  <si>
    <t>1. Vay ngắn hạn</t>
  </si>
  <si>
    <t>Mã số</t>
  </si>
  <si>
    <t>110</t>
  </si>
  <si>
    <t>120</t>
  </si>
  <si>
    <t>121</t>
  </si>
  <si>
    <t>130</t>
  </si>
  <si>
    <t>131</t>
  </si>
  <si>
    <t>300</t>
  </si>
  <si>
    <t>311</t>
  </si>
  <si>
    <t>312</t>
  </si>
  <si>
    <t>314</t>
  </si>
  <si>
    <t>315</t>
  </si>
  <si>
    <t>318</t>
  </si>
  <si>
    <t>400</t>
  </si>
  <si>
    <t>411</t>
  </si>
  <si>
    <t>412</t>
  </si>
  <si>
    <t>420</t>
  </si>
  <si>
    <t>430</t>
  </si>
  <si>
    <t>01</t>
  </si>
  <si>
    <t>02</t>
  </si>
  <si>
    <t>03</t>
  </si>
  <si>
    <t>Thuyết minh</t>
  </si>
  <si>
    <t>32</t>
  </si>
  <si>
    <t>31</t>
  </si>
  <si>
    <t>30</t>
  </si>
  <si>
    <t>14</t>
  </si>
  <si>
    <t>13</t>
  </si>
  <si>
    <t>12</t>
  </si>
  <si>
    <t>11</t>
  </si>
  <si>
    <t>10</t>
  </si>
  <si>
    <t>I. THU NHẬP, DOANH THU HOẠT ĐỘNG ĐẦU TƯ</t>
  </si>
  <si>
    <t xml:space="preserve">1.1. Cổ tức được chia </t>
  </si>
  <si>
    <t>1.2. Tiền lãi được nhận</t>
  </si>
  <si>
    <t>1.3. Lãi, lỗ bán các khoản đầu tư</t>
  </si>
  <si>
    <t>04</t>
  </si>
  <si>
    <t>1.4. Chênh lệch tăng, giảm đánh giá lại các khoản đầu tư chưa thực hiện</t>
  </si>
  <si>
    <t>05</t>
  </si>
  <si>
    <t>1.5. Doanh thu khác</t>
  </si>
  <si>
    <t>06</t>
  </si>
  <si>
    <t>1.6. Chênh lệch lãi, lỗ tỷ giá hối đoái đã và chưa thực hiện</t>
  </si>
  <si>
    <t>07</t>
  </si>
  <si>
    <t>1.7. Doanh thu khác về đầu tư</t>
  </si>
  <si>
    <t>08</t>
  </si>
  <si>
    <t xml:space="preserve">1.8. Dự phòng nợ phải thu và dự thu khó đòi về cổ tức, tiền lãi và xử lý tổn thất nợ phải thu khó đòi về cổ tức, tiền lãi </t>
  </si>
  <si>
    <t>09</t>
  </si>
  <si>
    <t xml:space="preserve">II. CHI PHÍ ĐẦU TƯ </t>
  </si>
  <si>
    <t>2.1. Chi phí giao dịch mua, bán các khoản đầu tư</t>
  </si>
  <si>
    <t>2.2.Chi phí dự phòng nợ phải thu khó đòi và xử lý tổn thất phải thu khó đòi</t>
  </si>
  <si>
    <t>2.3. Chi phí lãi vay</t>
  </si>
  <si>
    <t>2.4. Chi phí dự phòng giảm giá tài sản nhận thế chấp và xử lý tổn thất các khoản đầu tư cho vay có tài sản nhận thế chấp</t>
  </si>
  <si>
    <t>2.5.Chi phí đầu tư khác</t>
  </si>
  <si>
    <t>15</t>
  </si>
  <si>
    <t>III. CHI PHÍ HOẠT ĐỘNG QUỸ MỞ</t>
  </si>
  <si>
    <t>20</t>
  </si>
  <si>
    <t xml:space="preserve">3.1.Phí quản lý Quỹ mở </t>
  </si>
  <si>
    <t>20.1</t>
  </si>
  <si>
    <t>3.10. Chi phí hoạt động khác</t>
  </si>
  <si>
    <t>20.10</t>
  </si>
  <si>
    <t>3.2. Phí dịch vụ lưu ký tài sản Quỹ mở</t>
  </si>
  <si>
    <t>20.2</t>
  </si>
  <si>
    <t xml:space="preserve">3.3. Phí dịch vụ giám sát </t>
  </si>
  <si>
    <t>20.3</t>
  </si>
  <si>
    <t>3.4. Phí dịch vụ quản trị Quỹ mở</t>
  </si>
  <si>
    <t>20.4</t>
  </si>
  <si>
    <t>3.5. Phí dịch vụ Đại lý chuyển nhượng</t>
  </si>
  <si>
    <t>20.5</t>
  </si>
  <si>
    <t>3.6. Phí dịch vụ khác của Nhà cung cấp dịch vụ cho Quỹ mở</t>
  </si>
  <si>
    <t>20.6</t>
  </si>
  <si>
    <t>3.7. Chi phí họp, Đại hội Quỹ mở</t>
  </si>
  <si>
    <t>20.7</t>
  </si>
  <si>
    <t>3.8. Chi phí kiểm toán</t>
  </si>
  <si>
    <t>20.8</t>
  </si>
  <si>
    <t>3.9. Chi phí thanh lý tài sản Quỹ mở</t>
  </si>
  <si>
    <t>20.9</t>
  </si>
  <si>
    <t>IV. KẾT QUẢ HOẠT ĐỘNG ĐẦU TƯ (23=01-10-20)</t>
  </si>
  <si>
    <t>23</t>
  </si>
  <si>
    <t>V. KẾT QUẢ THU NHẬP VÀ CHI PHÍ KHÁC</t>
  </si>
  <si>
    <t>24</t>
  </si>
  <si>
    <t>5.1. Thu nhập khác</t>
  </si>
  <si>
    <t>24.1</t>
  </si>
  <si>
    <t>5.2. Chi phí khác</t>
  </si>
  <si>
    <t>24.2</t>
  </si>
  <si>
    <t>VI. TỔNG LỢI NHUẬN KẾ TOÁN TRƯỚC THUẾ (30=23 + 24)</t>
  </si>
  <si>
    <t>6.1. Lợi nhuận đã thực hiện</t>
  </si>
  <si>
    <t>6.2. Lợi nhuận chưa thực hiện</t>
  </si>
  <si>
    <t>VII. CHI PHÍ THUẾ TNDN</t>
  </si>
  <si>
    <t>40</t>
  </si>
  <si>
    <t>VIII. LỢI NHUẬN KẾ TOÁN SAU THUẾ TNDN (41 = 30 - 40)</t>
  </si>
  <si>
    <t>41</t>
  </si>
  <si>
    <t>I. TÀI SẢN</t>
  </si>
  <si>
    <t>I</t>
  </si>
  <si>
    <t>1.Tiền gửi ngân hàng và tương đương tiền</t>
  </si>
  <si>
    <t>1.1. Tiền gửi ngân hàng cho hoạt động của Quỹ mở</t>
  </si>
  <si>
    <t>111</t>
  </si>
  <si>
    <t>1.2. Tiền gửi có kỳ hạn dưới 3 tháng</t>
  </si>
  <si>
    <t>112</t>
  </si>
  <si>
    <t>2. Các khoản đầu tư thuần</t>
  </si>
  <si>
    <t>2.1. Các khoản đầu tư</t>
  </si>
  <si>
    <t xml:space="preserve">2.2. Dự phòng giảm giá tài sản nhận thế chấp </t>
  </si>
  <si>
    <t>122</t>
  </si>
  <si>
    <t>3. Các khoản phải thu</t>
  </si>
  <si>
    <t>3.1 Phải thu về bán các khoản đầu tư</t>
  </si>
  <si>
    <t>Trong đó: Phải thu khó đòi về bán các khoản đầu tư</t>
  </si>
  <si>
    <t>132</t>
  </si>
  <si>
    <t>3.2. Phải thu và dự thu cổ tức, tiền lãi các khoản đầu tư</t>
  </si>
  <si>
    <t>133</t>
  </si>
  <si>
    <t>3.2.1. Phải thu cổ tức, tiền lãi đến ngày nhận</t>
  </si>
  <si>
    <t>134</t>
  </si>
  <si>
    <t>Trong đó: Phải thu khó đòi về cổ tức, tiền lãi đến ngày nhận  nhưng chưa nhận được</t>
  </si>
  <si>
    <t>135</t>
  </si>
  <si>
    <t xml:space="preserve">3.2.2 Dự thu cổ tức, tiền lãi chưa đến ngày nhận </t>
  </si>
  <si>
    <t>136</t>
  </si>
  <si>
    <t>3.3. Các khoản phải thu khác</t>
  </si>
  <si>
    <t>137</t>
  </si>
  <si>
    <t>3.4. Dự phòng nợ phải thu khó đòi (*)</t>
  </si>
  <si>
    <t>138</t>
  </si>
  <si>
    <t>100</t>
  </si>
  <si>
    <t>II. NỢ PHẢI TRẢ</t>
  </si>
  <si>
    <t>II</t>
  </si>
  <si>
    <t>2. Phải trả về mua các khoản đầu tư</t>
  </si>
  <si>
    <t>3. Phải trả cho các Đại lý phân phối Chứng chỉ quỹ</t>
  </si>
  <si>
    <t>313</t>
  </si>
  <si>
    <t>4. Thuế và các khoản phải nộp Nhà nước</t>
  </si>
  <si>
    <t>5.Phải trả thu nhập cho Nhà đầu tư</t>
  </si>
  <si>
    <t>6. Chi phí phải trả</t>
  </si>
  <si>
    <t>316</t>
  </si>
  <si>
    <t>7. Phải trả cho Nhà đầu tư về mua Chứng chỉ quỹ</t>
  </si>
  <si>
    <t>317</t>
  </si>
  <si>
    <t>8. Phải trả cho Nhà đầu tư về mua lại Chứng chỉ quỹ</t>
  </si>
  <si>
    <t>9. Phải trả dịch vụ quản lý Quỹ mở</t>
  </si>
  <si>
    <t>319</t>
  </si>
  <si>
    <t>10. Phải trả, phải nộp khác</t>
  </si>
  <si>
    <t>320</t>
  </si>
  <si>
    <t>TỔNG NỢ PHẢI TRẢ</t>
  </si>
  <si>
    <t>III.	GIÁ TRỊ TÀI SẢN RÒNG CÓ THỂ PHÂN PHỐI CHO NHÀ ĐẦU TƯ NẮM GIỮ CHỨNG CHỈ QUỸ MỞ (I-II)</t>
  </si>
  <si>
    <t>1. Vốn góp của Nhà đầu tư</t>
  </si>
  <si>
    <t>1.1 Vốn góp phát hành</t>
  </si>
  <si>
    <t>1.2 Vốn góp mua lại</t>
  </si>
  <si>
    <t>413</t>
  </si>
  <si>
    <t>2. Thặng dư vốn góp của Nhà đầu tư</t>
  </si>
  <si>
    <t>414</t>
  </si>
  <si>
    <t xml:space="preserve">3. Lợi nhuận chưa phân phối </t>
  </si>
  <si>
    <t>IV. GIÁ TRỊ TÀI SẢN RÒNG QUỸ MỞ TRÊN 1 ĐƠN VỊ CHỨNG CHỈ QUỸ (IV=(I-II)/III)</t>
  </si>
  <si>
    <t>V. LỢI NHUẬN ĐÃ PHÂN PHỐI CHO NHÀ ĐẦU TƯ</t>
  </si>
  <si>
    <t>440</t>
  </si>
  <si>
    <t>1. Lợi nhuận/Tài sản đã phân phối cho Nhà đầu tư trong năm</t>
  </si>
  <si>
    <t>441</t>
  </si>
  <si>
    <t>2. Lợi nhuận đã phân phối cho Nhà đầu tư lũy kế từ khi thành lập Quỹ mở đến kỳ lập báo cáo này</t>
  </si>
  <si>
    <t>442</t>
  </si>
  <si>
    <t>VI. CÁC CHỈ TIÊU NGOÀI BÁO CÁO TÌNH HÌNH TÀI CHÍNH</t>
  </si>
  <si>
    <t>VI</t>
  </si>
  <si>
    <t>1. Tài sản nhận thế chấp</t>
  </si>
  <si>
    <t>001</t>
  </si>
  <si>
    <t>2. Nợ khó đòi đã xử lý</t>
  </si>
  <si>
    <t>002</t>
  </si>
  <si>
    <t>3. Ngoại tệ các loại</t>
  </si>
  <si>
    <t>003</t>
  </si>
  <si>
    <t>4. Số lượng Chứng chỉ quỹ đang lưu hành</t>
  </si>
  <si>
    <t>004</t>
  </si>
  <si>
    <t>Kỳ này</t>
  </si>
  <si>
    <t>Kỳ trước</t>
  </si>
  <si>
    <t>Thông tư 198/2012/TT-BTC</t>
  </si>
  <si>
    <t>STT</t>
  </si>
  <si>
    <t>Nội dung</t>
  </si>
  <si>
    <t>Tên sheet</t>
  </si>
  <si>
    <t>BCTinhHinhTaiChinh_06105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</si>
  <si>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</si>
  <si>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</si>
  <si>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</si>
  <si>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TÀI CHÍNH QUỸ MỞ</t>
  </si>
  <si>
    <t>Năm:</t>
  </si>
  <si>
    <t>Đại diện có thẩm quyền của Ngân hàng Giám sát</t>
  </si>
  <si>
    <t>Công ty Quản lý quỹ</t>
  </si>
  <si>
    <t>Người lập biểu</t>
  </si>
  <si>
    <t>(Ký, họ tên, đóng dấu)</t>
  </si>
  <si>
    <t>(Ký, họ tên)</t>
  </si>
  <si>
    <t>BCThuNhap_06203</t>
  </si>
  <si>
    <t>2015</t>
  </si>
  <si>
    <t>I. Lưu chuyển tiền từ hoạt động đầu tư</t>
  </si>
  <si>
    <t>II. Lưu chuyển tiền từ hoạt động tài chính</t>
  </si>
  <si>
    <t>1. Tiền thu từ phát hành Chứng chỉ quỹ  mở</t>
  </si>
  <si>
    <t>2. Tiền chi mua lại Chứng chỉ quỹ  mở</t>
  </si>
  <si>
    <t>3. Tiền vay gốc</t>
  </si>
  <si>
    <t>4. Tiền chi trả nợ gốc vay</t>
  </si>
  <si>
    <t>III. Tăng/giảm tiền thuần trong kỳ</t>
  </si>
  <si>
    <t>IV. Tiền và các khoản tương đương tiền đầu kỳ</t>
  </si>
  <si>
    <t>50</t>
  </si>
  <si>
    <t>Tiền gửi ngân hàng đầu kỳ:</t>
  </si>
  <si>
    <t>51</t>
  </si>
  <si>
    <t>- Tiền gửi ngân hàng cho hoạt động Quỹ mở</t>
  </si>
  <si>
    <t>52</t>
  </si>
  <si>
    <t>53</t>
  </si>
  <si>
    <t>- Tiền gửi phong tỏa</t>
  </si>
  <si>
    <t>54</t>
  </si>
  <si>
    <t>V. Tiền và các khoản tương đương tiền cuối kỳ</t>
  </si>
  <si>
    <t>55</t>
  </si>
  <si>
    <t>Tiền gửi ngân hàng cuối kỳ:</t>
  </si>
  <si>
    <t>56</t>
  </si>
  <si>
    <t>57</t>
  </si>
  <si>
    <t>- Tiền gửi của Nhà đầu tư về mua Chứng chỉ quỹ</t>
  </si>
  <si>
    <t>58</t>
  </si>
  <si>
    <t>59</t>
  </si>
  <si>
    <t>VI. Chênh lệch tiền và các khoản tương đương tiền trong kỳ</t>
  </si>
  <si>
    <t>60</t>
  </si>
  <si>
    <t>Báo cáo thu nhập giữa niên độ</t>
  </si>
  <si>
    <t>Báo cáo tình hình tài chính giữa niên độ</t>
  </si>
  <si>
    <t>Báo cáo lưu chuyển tiền tệ</t>
  </si>
  <si>
    <t>BCLCGT_06262</t>
  </si>
  <si>
    <t xml:space="preserve">Quý: </t>
  </si>
  <si>
    <t>Công ty Quản lý quỹ: Công ty TNHH Quản lý Quỹ Bảo Việt</t>
  </si>
  <si>
    <t>Quỹ: Quỹ đầu tư cổ phiếu năng động Bảo Việt</t>
  </si>
  <si>
    <t>Người đại diện có thẩm quyền của CTQLQ</t>
  </si>
  <si>
    <t>Phụ trách kế toán</t>
  </si>
  <si>
    <t>(- lãi) hoặc (+ lỗ) chênh lệch tỷ giá hối đoái chưa thực hiện</t>
  </si>
  <si>
    <t>(+) chi phí trích trước</t>
  </si>
  <si>
    <t>(-) Tăng, (+) giảm phải thu bán chứng khoán đầu tư</t>
  </si>
  <si>
    <t>(-) Tăng, (+) giảm dự thu phải thu tiền lãi các khoản đầu tư</t>
  </si>
  <si>
    <t>(-) Tăng, (+) giảm các khoản phải thu khác</t>
  </si>
  <si>
    <t>(+) Tăng, (-) giảm vay ngắn hạn</t>
  </si>
  <si>
    <t>(+) Tăng, (-) giảm phải trả cho người bán</t>
  </si>
  <si>
    <t>(+) Tăng, (-) giảm phải trả các Đại lý phân phối Chứng chỉ quỹ</t>
  </si>
  <si>
    <t>(+) Tăng, (-) giảm phải trả thu nhập cho Nhà đầu tư</t>
  </si>
  <si>
    <t>(+) Tăng, (-) giảm Thuế và các khoản phải nộp Nhà nước</t>
  </si>
  <si>
    <t>(+) Tăng, (-) giảm phải trả cho Nhà đầu tư về mua Chứng chỉ quỹ</t>
  </si>
  <si>
    <t>(+) Tăng, (-) giảm phải trả cho Nhà đầu tư về mua lại Chứng chỉ quỹ</t>
  </si>
  <si>
    <t>(+) Tăng, (-) giảm phải trả, phải nộp khác</t>
  </si>
  <si>
    <t>16</t>
  </si>
  <si>
    <t>(+) Tăng, (-) giảm Phải trả dịch vụ quản lý Quỹ mở</t>
  </si>
  <si>
    <t>17</t>
  </si>
  <si>
    <t>(+) Tăng, (-) giảm Thuế Thu nhập doanh nghiệp đã nộp</t>
  </si>
  <si>
    <t>18</t>
  </si>
  <si>
    <t>Lưu chuyển tiền thuần từ hoạt động đầu tư (1 + 2 + 3)</t>
  </si>
  <si>
    <t>19</t>
  </si>
  <si>
    <t>33</t>
  </si>
  <si>
    <t>34</t>
  </si>
  <si>
    <t>35</t>
  </si>
  <si>
    <t>Lưu chuyển tiền thuần từ hoạt động tài chính (1-2+3-4-5)</t>
  </si>
  <si>
    <t>Cộng ngược lại CP/ trừ Thu nhập ko phải = tiền</t>
  </si>
  <si>
    <t>MARKET VALUE THIS PERIOD -LAST PERIOD</t>
  </si>
  <si>
    <t>Trừ tăng B/S, Cộng giảm B/S  for ASSET ACC</t>
  </si>
  <si>
    <t>Cộng tăng B/S, Trừ giảm B/S  for LIABILITY ACC</t>
  </si>
  <si>
    <t>(sbs+sbs gl ki nay)-(sbs+sbs gl ki trc)</t>
  </si>
  <si>
    <t>(red+red gl ki nay)-(red+red gl ki trc)</t>
  </si>
  <si>
    <t>1. Lợi nhuận trước Thuế thu nhập doanh nghiệp</t>
  </si>
  <si>
    <t>2. Điều chỉnh cho các khoản tăng giá trị tài sản ròng từ các hoạt động đầu tư</t>
  </si>
  <si>
    <t>3. Lợi nhuận từ hoạt động đầu tư trước thay đổi vốn lưu động</t>
  </si>
  <si>
    <t>(-) Tăng, (+) giảm các khoản đầu tư</t>
  </si>
  <si>
    <t>5. Tiền chi trả cổ tức, tiền lãi cho nhà đầu tư</t>
  </si>
  <si>
    <t>DIFF</t>
  </si>
  <si>
    <t>2016</t>
  </si>
  <si>
    <t>Qúy 1/2015</t>
  </si>
  <si>
    <t>Quý 4/2014</t>
  </si>
  <si>
    <t>31/03/2016</t>
  </si>
  <si>
    <t xml:space="preserve">3.4. Dự phòng nợ phải thu khó đòi </t>
  </si>
  <si>
    <t>Hồ Chí Minh, ngày 14 tháng 07 năm 2016</t>
  </si>
  <si>
    <t>30/06/2016</t>
  </si>
  <si>
    <t>Cuối Quý 2/2016</t>
  </si>
  <si>
    <t>Cuối Quý 2/2015</t>
  </si>
  <si>
    <t>Khác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</si>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</sst>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</numFmts>
  <fonts count="23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11"/>
      <color theme="0" tint="-4.9989318521683403E-2"/>
      <name val="Times New Roman"/>
      <family val="1"/>
    </font>
    <font>
      <b/>
      <sz val="8"/>
      <name val="Tahoma"/>
      <family val="2"/>
    </font>
    <font>
      <b/>
      <sz val="11"/>
      <name val="Times New Roman"/>
      <family val="1"/>
    </font>
    <font>
      <b/>
      <sz val="8"/>
      <color indexed="63"/>
      <name val="Tahoma"/>
      <family val="2"/>
    </font>
    <font>
      <sz val="8"/>
      <color indexed="63"/>
      <name val="Tahoma"/>
      <family val="2"/>
    </font>
    <font>
      <sz val="10"/>
      <color theme="0" tint="-0.499984740745262"/>
      <name val="Arial"/>
      <family val="2"/>
    </font>
    <font>
      <b/>
      <i/>
      <sz val="8"/>
      <color indexed="63"/>
      <name val="Tahoma"/>
      <family val="2"/>
    </font>
    <font>
      <b/>
      <i/>
      <sz val="8"/>
      <name val="Tahoma"/>
      <family val="2"/>
    </font>
    <font>
      <sz val="10"/>
      <color theme="0" tint="-0.34998626667073579"/>
      <name val="Arial"/>
      <family val="2"/>
    </font>
    <font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3" fontId="1" fillId="0" borderId="0" quotePrefix="1" applyFont="0" applyFill="0" applyBorder="0" applyAlignment="0">
      <protection locked="0"/>
    </xf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43" fontId="1" fillId="0" borderId="0" quotePrefix="1" applyFont="0" applyFill="0" applyBorder="0" applyAlignment="0">
      <protection locked="0"/>
    </xf>
    <xf numFmtId="9" fontId="1" fillId="0" borderId="0" quotePrefix="1" applyFont="0" applyFill="0" applyBorder="0" applyAlignment="0">
      <protection locked="0"/>
    </xf>
  </cellStyleXfs>
  <cellXfs count="130">
    <xf numFmtId="0" fontId="0" fillId="0" borderId="0" xfId="0"/>
    <xf numFmtId="0" fontId="5" fillId="0" borderId="0" xfId="0" applyFont="1"/>
    <xf numFmtId="0" fontId="2" fillId="0" borderId="0" xfId="0" applyFont="1"/>
    <xf numFmtId="4" fontId="5" fillId="0" borderId="0" xfId="0" applyNumberFormat="1" applyFont="1"/>
    <xf numFmtId="165" fontId="14" fillId="3" borderId="1" xfId="1" applyNumberFormat="1" applyFont="1" applyFill="1" applyBorder="1" applyAlignment="1">
      <alignment horizontal="center" vertical="center" wrapText="1"/>
      <protection locked="0"/>
    </xf>
    <xf numFmtId="49" fontId="14" fillId="3" borderId="1" xfId="0" applyNumberFormat="1" applyFont="1" applyFill="1" applyBorder="1" applyAlignment="1" applyProtection="1">
      <alignment horizontal="center" vertical="center" wrapText="1"/>
    </xf>
    <xf numFmtId="165" fontId="14" fillId="3" borderId="1" xfId="2" applyNumberFormat="1" applyFont="1" applyFill="1" applyBorder="1" applyAlignment="1" applyProtection="1">
      <alignment horizontal="left" vertical="top" wrapText="1"/>
    </xf>
    <xf numFmtId="165" fontId="14" fillId="3" borderId="1" xfId="1" applyNumberFormat="1" applyFont="1" applyFill="1" applyBorder="1" applyAlignment="1">
      <alignment horizontal="left" vertical="top" wrapText="1"/>
      <protection locked="0"/>
    </xf>
    <xf numFmtId="165" fontId="2" fillId="3" borderId="1" xfId="1" applyNumberFormat="1" applyFont="1" applyFill="1" applyBorder="1" applyAlignment="1">
      <alignment horizontal="left" vertical="top" wrapText="1"/>
      <protection locked="0"/>
    </xf>
    <xf numFmtId="165" fontId="2" fillId="3" borderId="1" xfId="1" applyNumberFormat="1" applyFont="1" applyFill="1" applyBorder="1" applyProtection="1"/>
    <xf numFmtId="165" fontId="1" fillId="3" borderId="0" xfId="1" applyNumberFormat="1" applyFont="1" applyFill="1">
      <protection locked="0"/>
    </xf>
    <xf numFmtId="0" fontId="1" fillId="3" borderId="0" xfId="0" applyFont="1" applyFill="1"/>
    <xf numFmtId="49" fontId="14" fillId="2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/>
    <xf numFmtId="0" fontId="14" fillId="0" borderId="1" xfId="2" applyNumberFormat="1" applyFont="1" applyFill="1" applyBorder="1" applyAlignment="1" applyProtection="1">
      <alignment horizontal="left" vertical="top" wrapText="1"/>
    </xf>
    <xf numFmtId="0" fontId="2" fillId="0" borderId="1" xfId="2" applyNumberFormat="1" applyFont="1" applyFill="1" applyBorder="1" applyAlignment="1" applyProtection="1">
      <alignment horizontal="left" vertical="top" wrapText="1"/>
    </xf>
    <xf numFmtId="4" fontId="1" fillId="0" borderId="0" xfId="0" applyNumberFormat="1" applyFont="1"/>
    <xf numFmtId="165" fontId="14" fillId="0" borderId="1" xfId="2" applyNumberFormat="1" applyFont="1" applyFill="1" applyBorder="1" applyAlignment="1" applyProtection="1">
      <alignment horizontal="left" vertical="top" wrapText="1"/>
    </xf>
    <xf numFmtId="165" fontId="1" fillId="0" borderId="0" xfId="0" applyNumberFormat="1" applyFont="1"/>
    <xf numFmtId="0" fontId="1" fillId="0" borderId="0" xfId="0" applyFont="1" applyAlignment="1">
      <alignment horizontal="center" vertical="center"/>
    </xf>
    <xf numFmtId="165" fontId="1" fillId="0" borderId="0" xfId="1" applyNumberFormat="1" applyFont="1">
      <protection locked="0"/>
    </xf>
    <xf numFmtId="43" fontId="1" fillId="0" borderId="0" xfId="0" applyNumberFormat="1" applyFont="1"/>
    <xf numFmtId="165" fontId="2" fillId="3" borderId="1" xfId="0" applyNumberFormat="1" applyFont="1" applyFill="1" applyBorder="1"/>
    <xf numFmtId="165" fontId="2" fillId="3" borderId="1" xfId="2" applyNumberFormat="1" applyFont="1" applyFill="1" applyBorder="1" applyAlignment="1" applyProtection="1">
      <alignment horizontal="left" vertical="top" wrapText="1"/>
    </xf>
    <xf numFmtId="165" fontId="2" fillId="0" borderId="1" xfId="1" applyNumberFormat="1" applyFont="1" applyBorder="1" applyProtection="1"/>
    <xf numFmtId="165" fontId="2" fillId="0" borderId="1" xfId="1" applyNumberFormat="1" applyFont="1" applyFill="1" applyBorder="1" applyAlignment="1">
      <alignment horizontal="left" vertical="center" wrapText="1"/>
      <protection locked="0"/>
    </xf>
    <xf numFmtId="165" fontId="2" fillId="0" borderId="1" xfId="1" applyNumberFormat="1" applyFont="1" applyBorder="1">
      <protection locked="0"/>
    </xf>
    <xf numFmtId="165" fontId="2" fillId="0" borderId="1" xfId="1" applyNumberFormat="1" applyFont="1" applyBorder="1" applyAlignment="1">
      <alignment horizontal="right"/>
      <protection locked="0"/>
    </xf>
    <xf numFmtId="165" fontId="14" fillId="0" borderId="1" xfId="1" applyNumberFormat="1" applyFont="1" applyFill="1" applyBorder="1" applyAlignment="1">
      <alignment horizontal="right" vertical="top" wrapText="1"/>
      <protection locked="0"/>
    </xf>
    <xf numFmtId="43" fontId="2" fillId="0" borderId="1" xfId="1" applyNumberFormat="1" applyFont="1" applyBorder="1" applyProtection="1"/>
    <xf numFmtId="0" fontId="7" fillId="0" borderId="0" xfId="0" applyFont="1" applyFill="1"/>
    <xf numFmtId="0" fontId="13" fillId="0" borderId="0" xfId="0" applyFont="1" applyFill="1"/>
    <xf numFmtId="0" fontId="8" fillId="0" borderId="0" xfId="0" applyFont="1" applyFill="1"/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 applyProtection="1">
      <alignment horizontal="left"/>
      <protection locked="0"/>
    </xf>
    <xf numFmtId="0" fontId="9" fillId="0" borderId="0" xfId="0" applyFont="1" applyFill="1"/>
    <xf numFmtId="0" fontId="10" fillId="0" borderId="1" xfId="0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6" fillId="0" borderId="1" xfId="3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0" fillId="0" borderId="1" xfId="0" applyFont="1" applyFill="1" applyBorder="1"/>
    <xf numFmtId="0" fontId="13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11" fillId="0" borderId="0" xfId="0" applyFont="1" applyFill="1"/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wrapText="1"/>
    </xf>
    <xf numFmtId="0" fontId="14" fillId="3" borderId="1" xfId="2" applyNumberFormat="1" applyFont="1" applyFill="1" applyBorder="1" applyAlignment="1" applyProtection="1">
      <alignment horizontal="left" vertical="top" wrapText="1"/>
    </xf>
    <xf numFmtId="165" fontId="2" fillId="3" borderId="1" xfId="1" applyNumberFormat="1" applyFont="1" applyFill="1" applyBorder="1" applyAlignment="1">
      <alignment horizontal="left" vertical="center" wrapText="1"/>
      <protection locked="0"/>
    </xf>
    <xf numFmtId="165" fontId="14" fillId="3" borderId="1" xfId="1" applyNumberFormat="1" applyFont="1" applyFill="1" applyBorder="1" applyAlignment="1">
      <alignment horizontal="right" vertical="top" wrapText="1"/>
      <protection locked="0"/>
    </xf>
    <xf numFmtId="43" fontId="2" fillId="3" borderId="1" xfId="1" applyNumberFormat="1" applyFont="1" applyFill="1" applyBorder="1" applyProtection="1"/>
    <xf numFmtId="43" fontId="1" fillId="0" borderId="0" xfId="1" applyFont="1">
      <protection locked="0"/>
    </xf>
    <xf numFmtId="49" fontId="16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  <protection locked="0"/>
    </xf>
    <xf numFmtId="0" fontId="16" fillId="0" borderId="1" xfId="2" applyNumberFormat="1" applyFont="1" applyFill="1" applyBorder="1" applyAlignment="1" applyProtection="1">
      <alignment horizontal="left" vertical="center" wrapText="1"/>
    </xf>
    <xf numFmtId="0" fontId="17" fillId="0" borderId="1" xfId="2" applyNumberFormat="1" applyFont="1" applyFill="1" applyBorder="1" applyAlignment="1" applyProtection="1">
      <alignment horizontal="center" vertical="center" wrapText="1"/>
    </xf>
    <xf numFmtId="165" fontId="17" fillId="3" borderId="1" xfId="2" applyNumberFormat="1" applyFont="1" applyFill="1" applyBorder="1" applyAlignment="1" applyProtection="1">
      <alignment horizontal="left" vertical="center" wrapText="1"/>
    </xf>
    <xf numFmtId="49" fontId="16" fillId="0" borderId="1" xfId="2" applyNumberFormat="1" applyFont="1" applyFill="1" applyBorder="1" applyAlignment="1" applyProtection="1">
      <alignment horizontal="center" vertical="center" wrapText="1"/>
    </xf>
    <xf numFmtId="0" fontId="16" fillId="0" borderId="1" xfId="2" applyNumberFormat="1" applyFont="1" applyFill="1" applyBorder="1" applyAlignment="1" applyProtection="1">
      <alignment horizontal="center" vertical="center" wrapText="1"/>
    </xf>
    <xf numFmtId="165" fontId="14" fillId="3" borderId="1" xfId="1" applyNumberFormat="1" applyFont="1" applyFill="1" applyBorder="1" applyAlignment="1">
      <alignment vertical="center"/>
      <protection locked="0"/>
    </xf>
    <xf numFmtId="0" fontId="18" fillId="0" borderId="0" xfId="0" applyFont="1" applyAlignment="1">
      <alignment vertical="center"/>
    </xf>
    <xf numFmtId="0" fontId="16" fillId="3" borderId="1" xfId="2" applyNumberFormat="1" applyFont="1" applyFill="1" applyBorder="1" applyAlignment="1" applyProtection="1">
      <alignment horizontal="left" vertical="center" wrapText="1"/>
    </xf>
    <xf numFmtId="49" fontId="16" fillId="3" borderId="1" xfId="2" applyNumberFormat="1" applyFont="1" applyFill="1" applyBorder="1" applyAlignment="1" applyProtection="1">
      <alignment horizontal="center" vertical="center" wrapText="1"/>
    </xf>
    <xf numFmtId="0" fontId="16" fillId="3" borderId="1" xfId="2" applyNumberFormat="1" applyFont="1" applyFill="1" applyBorder="1" applyAlignment="1" applyProtection="1">
      <alignment horizontal="center" vertical="center" wrapText="1"/>
    </xf>
    <xf numFmtId="0" fontId="17" fillId="3" borderId="1" xfId="2" applyNumberFormat="1" applyFont="1" applyFill="1" applyBorder="1" applyAlignment="1" applyProtection="1">
      <alignment horizontal="left" vertical="center" wrapText="1"/>
    </xf>
    <xf numFmtId="49" fontId="17" fillId="3" borderId="1" xfId="2" applyNumberFormat="1" applyFont="1" applyFill="1" applyBorder="1" applyAlignment="1" applyProtection="1">
      <alignment horizontal="center" vertical="center" wrapText="1"/>
    </xf>
    <xf numFmtId="0" fontId="17" fillId="3" borderId="1" xfId="2" applyNumberFormat="1" applyFont="1" applyFill="1" applyBorder="1" applyAlignment="1" applyProtection="1">
      <alignment horizontal="center" vertical="center" wrapText="1"/>
    </xf>
    <xf numFmtId="165" fontId="2" fillId="3" borderId="1" xfId="1" applyNumberFormat="1" applyFont="1" applyFill="1" applyBorder="1" applyAlignment="1">
      <alignment vertical="center"/>
      <protection locked="0"/>
    </xf>
    <xf numFmtId="4" fontId="18" fillId="0" borderId="0" xfId="0" applyNumberFormat="1" applyFont="1" applyAlignment="1">
      <alignment vertical="center"/>
    </xf>
    <xf numFmtId="0" fontId="17" fillId="0" borderId="1" xfId="2" applyNumberFormat="1" applyFont="1" applyFill="1" applyBorder="1" applyAlignment="1" applyProtection="1">
      <alignment horizontal="left" vertical="center" wrapText="1"/>
    </xf>
    <xf numFmtId="49" fontId="17" fillId="0" borderId="1" xfId="2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43" fontId="1" fillId="0" borderId="0" xfId="1" applyFont="1" applyAlignment="1">
      <alignment vertical="center"/>
      <protection locked="0"/>
    </xf>
    <xf numFmtId="164" fontId="0" fillId="3" borderId="0" xfId="0" applyNumberFormat="1" applyFill="1" applyAlignment="1">
      <alignment vertical="center"/>
    </xf>
    <xf numFmtId="166" fontId="0" fillId="0" borderId="0" xfId="1" applyNumberFormat="1" applyFont="1" applyAlignment="1">
      <alignment vertical="center"/>
      <protection locked="0"/>
    </xf>
    <xf numFmtId="164" fontId="0" fillId="0" borderId="0" xfId="0" applyNumberFormat="1" applyAlignment="1">
      <alignment vertical="center"/>
    </xf>
    <xf numFmtId="0" fontId="19" fillId="0" borderId="1" xfId="2" applyNumberFormat="1" applyFont="1" applyFill="1" applyBorder="1" applyAlignment="1" applyProtection="1">
      <alignment horizontal="left" vertical="center" wrapText="1"/>
    </xf>
    <xf numFmtId="49" fontId="19" fillId="0" borderId="1" xfId="2" applyNumberFormat="1" applyFont="1" applyFill="1" applyBorder="1" applyAlignment="1" applyProtection="1">
      <alignment horizontal="center" vertical="center" wrapText="1"/>
    </xf>
    <xf numFmtId="0" fontId="19" fillId="0" borderId="1" xfId="2" applyNumberFormat="1" applyFont="1" applyFill="1" applyBorder="1" applyAlignment="1" applyProtection="1">
      <alignment horizontal="center" vertical="center" wrapText="1"/>
    </xf>
    <xf numFmtId="165" fontId="20" fillId="3" borderId="1" xfId="1" applyNumberFormat="1" applyFont="1" applyFill="1" applyBorder="1" applyAlignment="1">
      <alignment vertical="center"/>
      <protection locked="0"/>
    </xf>
    <xf numFmtId="165" fontId="17" fillId="0" borderId="1" xfId="2" applyNumberFormat="1" applyFont="1" applyFill="1" applyBorder="1" applyAlignment="1" applyProtection="1">
      <alignment horizontal="center" vertical="center" wrapText="1"/>
    </xf>
    <xf numFmtId="165" fontId="16" fillId="3" borderId="1" xfId="2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vertical="center"/>
    </xf>
    <xf numFmtId="43" fontId="5" fillId="0" borderId="0" xfId="1" applyFont="1" applyAlignment="1">
      <alignment vertical="center"/>
      <protection locked="0"/>
    </xf>
    <xf numFmtId="165" fontId="17" fillId="3" borderId="1" xfId="2" applyNumberFormat="1" applyFont="1" applyFill="1" applyBorder="1" applyAlignment="1" applyProtection="1">
      <alignment horizontal="center" vertical="center" wrapText="1"/>
    </xf>
    <xf numFmtId="43" fontId="17" fillId="0" borderId="1" xfId="1" applyFont="1" applyFill="1" applyBorder="1" applyAlignment="1">
      <alignment horizontal="center" vertical="center" wrapText="1"/>
      <protection locked="0"/>
    </xf>
    <xf numFmtId="43" fontId="17" fillId="3" borderId="1" xfId="1" applyFont="1" applyFill="1" applyBorder="1" applyAlignment="1">
      <alignment horizontal="center" vertical="center" wrapText="1"/>
      <protection locked="0"/>
    </xf>
    <xf numFmtId="164" fontId="17" fillId="0" borderId="1" xfId="2" applyNumberFormat="1" applyFont="1" applyFill="1" applyBorder="1" applyAlignment="1" applyProtection="1">
      <alignment horizontal="center" vertical="center" wrapText="1"/>
    </xf>
    <xf numFmtId="164" fontId="16" fillId="3" borderId="1" xfId="2" applyNumberFormat="1" applyFont="1" applyFill="1" applyBorder="1" applyAlignment="1" applyProtection="1">
      <alignment horizontal="center" vertical="center" wrapText="1"/>
    </xf>
    <xf numFmtId="165" fontId="0" fillId="0" borderId="0" xfId="1" applyNumberFormat="1" applyFont="1" applyAlignment="1">
      <alignment vertical="center"/>
      <protection locked="0"/>
    </xf>
    <xf numFmtId="165" fontId="0" fillId="3" borderId="0" xfId="1" applyNumberFormat="1" applyFont="1" applyFill="1" applyAlignment="1">
      <alignment vertical="center"/>
      <protection locked="0"/>
    </xf>
    <xf numFmtId="165" fontId="0" fillId="0" borderId="0" xfId="0" applyNumberFormat="1" applyAlignment="1">
      <alignment vertical="center"/>
    </xf>
    <xf numFmtId="15" fontId="1" fillId="0" borderId="0" xfId="0" applyNumberFormat="1" applyFont="1"/>
    <xf numFmtId="43" fontId="0" fillId="0" borderId="0" xfId="0" applyNumberFormat="1" applyAlignment="1">
      <alignment vertical="center"/>
    </xf>
    <xf numFmtId="43" fontId="18" fillId="0" borderId="0" xfId="1" applyFont="1" applyAlignment="1">
      <alignment vertical="center"/>
      <protection locked="0"/>
    </xf>
    <xf numFmtId="43" fontId="0" fillId="0" borderId="0" xfId="1" applyFont="1">
      <protection locked="0"/>
    </xf>
    <xf numFmtId="43" fontId="21" fillId="0" borderId="0" xfId="1" applyFont="1" applyAlignment="1">
      <alignment horizontal="left" vertical="center"/>
      <protection locked="0"/>
    </xf>
    <xf numFmtId="165" fontId="17" fillId="3" borderId="1" xfId="1" applyNumberFormat="1" applyFont="1" applyFill="1" applyBorder="1" applyAlignment="1">
      <alignment horizontal="center" vertical="center" wrapText="1"/>
      <protection locked="0"/>
    </xf>
    <xf numFmtId="165" fontId="18" fillId="0" borderId="0" xfId="0" applyNumberFormat="1" applyFont="1" applyAlignment="1">
      <alignment vertical="center"/>
    </xf>
    <xf numFmtId="49" fontId="14" fillId="2" borderId="6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vertical="center" readingOrder="1"/>
    </xf>
    <xf numFmtId="43" fontId="5" fillId="0" borderId="0" xfId="1" applyFont="1">
      <protection locked="0"/>
    </xf>
    <xf numFmtId="165" fontId="14" fillId="0" borderId="1" xfId="1" applyNumberFormat="1" applyFont="1" applyFill="1" applyBorder="1" applyAlignment="1">
      <alignment vertical="center"/>
      <protection locked="0"/>
    </xf>
    <xf numFmtId="43" fontId="18" fillId="0" borderId="0" xfId="1" applyFont="1" applyFill="1" applyAlignment="1">
      <alignment vertical="center"/>
      <protection locked="0"/>
    </xf>
    <xf numFmtId="165" fontId="2" fillId="0" borderId="1" xfId="1" applyNumberFormat="1" applyFont="1" applyFill="1" applyBorder="1" applyAlignment="1">
      <alignment vertical="center"/>
      <protection locked="0"/>
    </xf>
    <xf numFmtId="0" fontId="14" fillId="0" borderId="1" xfId="2" applyNumberFormat="1" applyFont="1" applyFill="1" applyBorder="1" applyAlignment="1" applyProtection="1">
      <alignment horizontal="left" vertical="center" wrapText="1"/>
    </xf>
    <xf numFmtId="165" fontId="16" fillId="3" borderId="1" xfId="1" applyNumberFormat="1" applyFont="1" applyFill="1" applyBorder="1" applyAlignment="1">
      <alignment horizontal="center" vertical="center" wrapText="1"/>
      <protection locked="0"/>
    </xf>
    <xf numFmtId="165" fontId="17" fillId="0" borderId="1" xfId="1" applyNumberFormat="1" applyFont="1" applyFill="1" applyBorder="1" applyAlignment="1">
      <alignment horizontal="center" vertical="center" wrapText="1"/>
      <protection locked="0"/>
    </xf>
    <xf numFmtId="165" fontId="2" fillId="0" borderId="1" xfId="5" applyNumberFormat="1" applyFont="1" applyBorder="1">
      <protection locked="0"/>
    </xf>
    <xf numFmtId="166" fontId="16" fillId="0" borderId="1" xfId="2" applyNumberFormat="1" applyFont="1" applyFill="1" applyBorder="1" applyAlignment="1" applyProtection="1">
      <alignment horizontal="center" vertical="center" wrapText="1"/>
    </xf>
    <xf numFmtId="49" fontId="16" fillId="2" borderId="1" xfId="0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165" fontId="14" fillId="3" borderId="2" xfId="1" quotePrefix="1" applyNumberFormat="1" applyFont="1" applyFill="1" applyBorder="1" applyAlignment="1">
      <alignment horizontal="center" vertical="center" wrapText="1"/>
      <protection locked="0"/>
    </xf>
    <xf numFmtId="165" fontId="14" fillId="3" borderId="3" xfId="1" applyNumberFormat="1" applyFont="1" applyFill="1" applyBorder="1" applyAlignment="1">
      <alignment horizontal="center" vertical="center" wrapText="1"/>
      <protection locked="0"/>
    </xf>
    <xf numFmtId="49" fontId="14" fillId="3" borderId="2" xfId="0" quotePrefix="1" applyNumberFormat="1" applyFont="1" applyFill="1" applyBorder="1" applyAlignment="1" applyProtection="1">
      <alignment horizontal="center" vertical="center" wrapText="1"/>
    </xf>
    <xf numFmtId="49" fontId="14" fillId="3" borderId="3" xfId="0" applyNumberFormat="1" applyFont="1" applyFill="1" applyBorder="1" applyAlignment="1" applyProtection="1">
      <alignment horizontal="center" vertical="center" wrapText="1"/>
    </xf>
    <xf numFmtId="49" fontId="14" fillId="2" borderId="4" xfId="0" applyNumberFormat="1" applyFont="1" applyFill="1" applyBorder="1" applyAlignment="1" applyProtection="1">
      <alignment horizontal="center" vertical="center" wrapText="1"/>
    </xf>
    <xf numFmtId="49" fontId="14" fillId="2" borderId="5" xfId="0" applyNumberFormat="1" applyFont="1" applyFill="1" applyBorder="1" applyAlignment="1" applyProtection="1">
      <alignment horizontal="center" vertical="center" wrapText="1"/>
    </xf>
  </cellXfs>
  <cellStyles count="7">
    <cellStyle name="Comma" xfId="1" builtinId="3"/>
    <cellStyle name="Comma 2" xfId="5"/>
    <cellStyle name="Currency [0] 2" xfId="2"/>
    <cellStyle name="Hyperlink" xfId="3" builtinId="8"/>
    <cellStyle name="Normal" xfId="0" builtinId="0"/>
    <cellStyle name="Normal 2" xfId="4"/>
    <cellStyle name="Percent 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2"/>
  <sheetViews>
    <sheetView workbookViewId="0">
      <selection activeCell="C32" sqref="C32:C33"/>
    </sheetView>
  </sheetViews>
  <sheetFormatPr defaultRowHeight="15" x14ac:dyDescent="0.25"/>
  <cols>
    <col min="1" max="1" width="10.28515625" style="30" customWidth="1"/>
    <col min="2" max="2" width="17" style="30" customWidth="1"/>
    <col min="3" max="3" width="34.5703125" style="30" customWidth="1"/>
    <col min="4" max="4" width="28.5703125" style="30" customWidth="1"/>
    <col min="5" max="5" width="19.28515625" style="30" customWidth="1"/>
    <col min="6" max="16384" width="9.140625" style="30"/>
  </cols>
  <sheetData>
    <row r="2" spans="1:10" x14ac:dyDescent="0.25">
      <c r="A2" s="30" t="s">
        <v>211</v>
      </c>
    </row>
    <row r="3" spans="1:10" x14ac:dyDescent="0.25">
      <c r="A3" s="30" t="s">
        <v>212</v>
      </c>
    </row>
    <row r="4" spans="1:10" x14ac:dyDescent="0.25">
      <c r="H4" s="31"/>
      <c r="I4" s="31"/>
    </row>
    <row r="5" spans="1:10" ht="18.75" x14ac:dyDescent="0.3">
      <c r="C5" s="32" t="s">
        <v>171</v>
      </c>
      <c r="H5" s="31"/>
      <c r="I5" s="31"/>
    </row>
    <row r="6" spans="1:10" x14ac:dyDescent="0.25">
      <c r="H6" s="31"/>
      <c r="I6" s="31"/>
    </row>
    <row r="7" spans="1:10" x14ac:dyDescent="0.25">
      <c r="C7" s="33" t="s">
        <v>210</v>
      </c>
      <c r="D7" s="34" t="s">
        <v>120</v>
      </c>
      <c r="H7" s="31"/>
      <c r="I7" s="31"/>
    </row>
    <row r="8" spans="1:10" x14ac:dyDescent="0.25">
      <c r="C8" s="33" t="s">
        <v>172</v>
      </c>
      <c r="D8" s="34">
        <v>2016</v>
      </c>
      <c r="H8" s="31"/>
      <c r="I8" s="31"/>
    </row>
    <row r="9" spans="1:10" x14ac:dyDescent="0.25">
      <c r="H9" s="31"/>
      <c r="I9" s="31"/>
    </row>
    <row r="10" spans="1:10" x14ac:dyDescent="0.25">
      <c r="D10" s="35" t="s">
        <v>163</v>
      </c>
    </row>
    <row r="11" spans="1:10" x14ac:dyDescent="0.25">
      <c r="B11" s="36" t="s">
        <v>164</v>
      </c>
      <c r="C11" s="36" t="s">
        <v>165</v>
      </c>
      <c r="D11" s="36" t="s">
        <v>166</v>
      </c>
    </row>
    <row r="12" spans="1:10" s="37" customFormat="1" x14ac:dyDescent="0.2">
      <c r="B12" s="38">
        <v>1</v>
      </c>
      <c r="C12" s="39" t="s">
        <v>206</v>
      </c>
      <c r="D12" s="40" t="s">
        <v>178</v>
      </c>
    </row>
    <row r="13" spans="1:10" s="37" customFormat="1" ht="30" x14ac:dyDescent="0.2">
      <c r="B13" s="38">
        <v>2</v>
      </c>
      <c r="C13" s="39" t="s">
        <v>207</v>
      </c>
      <c r="D13" s="40" t="s">
        <v>167</v>
      </c>
    </row>
    <row r="14" spans="1:10" s="37" customFormat="1" x14ac:dyDescent="0.2">
      <c r="B14" s="38">
        <v>3</v>
      </c>
      <c r="C14" s="39" t="s">
        <v>208</v>
      </c>
      <c r="D14" s="40" t="s">
        <v>209</v>
      </c>
      <c r="H14" s="41"/>
      <c r="I14" s="42"/>
      <c r="J14" s="43"/>
    </row>
    <row r="15" spans="1:10" x14ac:dyDescent="0.25">
      <c r="B15" s="36"/>
      <c r="C15" s="44"/>
      <c r="D15" s="44"/>
      <c r="H15" s="31"/>
      <c r="I15" s="45"/>
      <c r="J15" s="46"/>
    </row>
    <row r="16" spans="1:10" x14ac:dyDescent="0.25">
      <c r="H16" s="31"/>
      <c r="I16" s="45"/>
      <c r="J16" s="46"/>
    </row>
    <row r="17" spans="1:10" x14ac:dyDescent="0.25">
      <c r="H17" s="31"/>
      <c r="I17" s="45"/>
      <c r="J17" s="46"/>
    </row>
    <row r="18" spans="1:10" x14ac:dyDescent="0.25">
      <c r="B18" s="47" t="s">
        <v>168</v>
      </c>
      <c r="C18" s="48" t="s">
        <v>169</v>
      </c>
      <c r="H18" s="31"/>
      <c r="I18" s="45"/>
      <c r="J18" s="46"/>
    </row>
    <row r="19" spans="1:10" x14ac:dyDescent="0.25">
      <c r="C19" s="48" t="s">
        <v>170</v>
      </c>
      <c r="H19" s="31"/>
      <c r="I19" s="45"/>
      <c r="J19" s="46"/>
    </row>
    <row r="20" spans="1:10" x14ac:dyDescent="0.25">
      <c r="H20" s="31"/>
      <c r="I20" s="45"/>
      <c r="J20" s="46"/>
    </row>
    <row r="21" spans="1:10" x14ac:dyDescent="0.25">
      <c r="H21" s="31"/>
      <c r="I21" s="45"/>
      <c r="J21" s="46"/>
    </row>
    <row r="22" spans="1:10" x14ac:dyDescent="0.25">
      <c r="D22" s="49" t="s">
        <v>256</v>
      </c>
    </row>
    <row r="24" spans="1:10" ht="31.5" customHeight="1" x14ac:dyDescent="0.25">
      <c r="A24" s="119" t="s">
        <v>173</v>
      </c>
      <c r="B24" s="119"/>
      <c r="C24" s="120" t="s">
        <v>174</v>
      </c>
      <c r="D24" s="120"/>
      <c r="E24" s="120"/>
    </row>
    <row r="25" spans="1:10" ht="43.5" x14ac:dyDescent="0.25">
      <c r="A25" s="50"/>
      <c r="B25" s="50"/>
      <c r="C25" s="50" t="s">
        <v>175</v>
      </c>
      <c r="D25" s="50" t="s">
        <v>214</v>
      </c>
      <c r="E25" s="52" t="s">
        <v>213</v>
      </c>
    </row>
    <row r="26" spans="1:10" ht="31.5" x14ac:dyDescent="0.25">
      <c r="A26" s="121" t="s">
        <v>176</v>
      </c>
      <c r="B26" s="121"/>
      <c r="C26" s="51" t="s">
        <v>177</v>
      </c>
      <c r="D26" s="51" t="s">
        <v>177</v>
      </c>
      <c r="E26" s="51" t="s">
        <v>176</v>
      </c>
    </row>
    <row r="31" spans="1:10" x14ac:dyDescent="0.25">
      <c r="A31" s="122"/>
      <c r="B31" s="122"/>
    </row>
    <row r="32" spans="1:10" x14ac:dyDescent="0.25">
      <c r="A32" s="123"/>
      <c r="B32" s="123"/>
    </row>
  </sheetData>
  <mergeCells count="5">
    <mergeCell ref="A24:B24"/>
    <mergeCell ref="C24:E24"/>
    <mergeCell ref="A26:B26"/>
    <mergeCell ref="A31:B31"/>
    <mergeCell ref="A32:B32"/>
  </mergeCells>
  <hyperlinks>
    <hyperlink ref="D12" location="BCThuNhap_06203!A1" display="BCThuNhap_06203"/>
    <hyperlink ref="D13" location="BCTinhHinhTaiChinh_06105!A1" display="BCTinhHinhTaiChinh_06105"/>
    <hyperlink ref="D14" location="BCLCGT_06262!A1" display="BCLCGT_06262"/>
  </hyperlinks>
  <pageMargins left="0.32" right="0.17" top="0.75" bottom="0.75" header="0.3" footer="0.3"/>
  <pageSetup paperSize="9" scale="92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opLeftCell="A4" workbookViewId="0">
      <selection activeCell="D35" sqref="D35"/>
    </sheetView>
  </sheetViews>
  <sheetFormatPr defaultRowHeight="12.75" x14ac:dyDescent="0.2"/>
  <cols>
    <col min="1" max="1" width="37.42578125" style="13" customWidth="1"/>
    <col min="2" max="2" width="8.140625" style="13" customWidth="1"/>
    <col min="3" max="3" width="9.140625" style="13"/>
    <col min="4" max="4" width="15.42578125" style="10" customWidth="1"/>
    <col min="5" max="5" width="14.28515625" style="10" bestFit="1" customWidth="1"/>
    <col min="6" max="6" width="15.42578125" style="11" customWidth="1"/>
    <col min="7" max="7" width="17.7109375" style="11" bestFit="1" customWidth="1"/>
    <col min="8" max="8" width="15.5703125" style="13" hidden="1" customWidth="1"/>
    <col min="9" max="9" width="10" style="13" hidden="1" customWidth="1"/>
    <col min="10" max="10" width="0" style="13" hidden="1" customWidth="1"/>
    <col min="11" max="11" width="17.28515625" style="13" hidden="1" customWidth="1"/>
    <col min="12" max="12" width="9.140625" style="13"/>
    <col min="13" max="13" width="11" style="13" bestFit="1" customWidth="1"/>
    <col min="14" max="14" width="14" style="13" bestFit="1" customWidth="1"/>
    <col min="15" max="15" width="15.42578125" style="13" customWidth="1"/>
    <col min="16" max="16" width="14.85546875" style="13" customWidth="1"/>
    <col min="17" max="16384" width="9.140625" style="13"/>
  </cols>
  <sheetData>
    <row r="1" spans="1:17" s="19" customFormat="1" x14ac:dyDescent="0.2">
      <c r="A1" s="128" t="s">
        <v>0</v>
      </c>
      <c r="B1" s="128" t="s">
        <v>3</v>
      </c>
      <c r="C1" s="128" t="s">
        <v>23</v>
      </c>
      <c r="D1" s="124" t="s">
        <v>251</v>
      </c>
      <c r="E1" s="125"/>
      <c r="F1" s="126" t="s">
        <v>179</v>
      </c>
      <c r="G1" s="127"/>
    </row>
    <row r="2" spans="1:17" s="19" customFormat="1" x14ac:dyDescent="0.2">
      <c r="A2" s="129"/>
      <c r="B2" s="129"/>
      <c r="C2" s="129"/>
      <c r="D2" s="4" t="s">
        <v>161</v>
      </c>
      <c r="E2" s="4" t="s">
        <v>162</v>
      </c>
      <c r="F2" s="5" t="s">
        <v>161</v>
      </c>
      <c r="G2" s="5" t="s">
        <v>162</v>
      </c>
    </row>
    <row r="3" spans="1:17" ht="21" x14ac:dyDescent="0.2">
      <c r="A3" s="14" t="s">
        <v>32</v>
      </c>
      <c r="B3" s="15" t="s">
        <v>20</v>
      </c>
      <c r="C3" s="15"/>
      <c r="D3" s="6">
        <v>6261497041</v>
      </c>
      <c r="E3" s="6">
        <v>-919252605</v>
      </c>
      <c r="F3" s="7">
        <v>5208139066</v>
      </c>
      <c r="G3" s="7">
        <v>-947495846</v>
      </c>
      <c r="H3" s="13">
        <v>-3358994101</v>
      </c>
      <c r="I3" s="13">
        <v>1079763945</v>
      </c>
      <c r="J3" s="13">
        <v>703833334</v>
      </c>
      <c r="K3" s="20">
        <f>SUM(H3:J3)</f>
        <v>-1575396822</v>
      </c>
      <c r="N3" s="18"/>
      <c r="O3" s="18"/>
      <c r="P3" s="18"/>
      <c r="Q3" s="18"/>
    </row>
    <row r="4" spans="1:17" x14ac:dyDescent="0.2">
      <c r="A4" s="15" t="s">
        <v>33</v>
      </c>
      <c r="B4" s="15" t="s">
        <v>21</v>
      </c>
      <c r="C4" s="15"/>
      <c r="D4" s="8">
        <v>800344900</v>
      </c>
      <c r="E4" s="8">
        <v>27550000</v>
      </c>
      <c r="F4" s="9">
        <v>1151160000</v>
      </c>
      <c r="G4" s="22">
        <v>190256000</v>
      </c>
      <c r="H4" s="13">
        <v>9350000</v>
      </c>
      <c r="I4" s="13">
        <v>437700000</v>
      </c>
      <c r="K4" s="20">
        <f t="shared" ref="K4:K37" si="0">SUM(H4:J4)</f>
        <v>447050000</v>
      </c>
      <c r="N4" s="18"/>
      <c r="O4" s="18"/>
      <c r="P4" s="18"/>
      <c r="Q4" s="18"/>
    </row>
    <row r="5" spans="1:17" x14ac:dyDescent="0.2">
      <c r="A5" s="15" t="s">
        <v>34</v>
      </c>
      <c r="B5" s="15" t="s">
        <v>22</v>
      </c>
      <c r="C5" s="15"/>
      <c r="D5" s="8">
        <v>1583333</v>
      </c>
      <c r="E5" s="8">
        <v>87916667</v>
      </c>
      <c r="F5" s="9">
        <v>0</v>
      </c>
      <c r="G5" s="22">
        <v>0</v>
      </c>
      <c r="H5" s="13">
        <v>136181899</v>
      </c>
      <c r="I5" s="13">
        <v>168831945</v>
      </c>
      <c r="J5" s="13">
        <v>184983334</v>
      </c>
      <c r="K5" s="20">
        <f t="shared" si="0"/>
        <v>489997178</v>
      </c>
      <c r="N5" s="18"/>
      <c r="O5" s="18"/>
      <c r="P5" s="18"/>
      <c r="Q5" s="18"/>
    </row>
    <row r="6" spans="1:17" x14ac:dyDescent="0.2">
      <c r="A6" s="15" t="s">
        <v>35</v>
      </c>
      <c r="B6" s="15" t="s">
        <v>36</v>
      </c>
      <c r="C6" s="15"/>
      <c r="D6" s="8">
        <v>2208681993</v>
      </c>
      <c r="E6" s="8">
        <v>205849461</v>
      </c>
      <c r="F6" s="9">
        <v>-180667550</v>
      </c>
      <c r="G6" s="22">
        <v>47647782</v>
      </c>
      <c r="H6" s="13">
        <v>-187697536</v>
      </c>
      <c r="I6" s="13">
        <v>-288119769</v>
      </c>
      <c r="J6" s="13">
        <v>80953542</v>
      </c>
      <c r="K6" s="20">
        <f t="shared" si="0"/>
        <v>-394863763</v>
      </c>
      <c r="N6" s="18"/>
      <c r="O6" s="18"/>
      <c r="P6" s="18"/>
      <c r="Q6" s="18"/>
    </row>
    <row r="7" spans="1:17" ht="21" x14ac:dyDescent="0.2">
      <c r="A7" s="15" t="s">
        <v>37</v>
      </c>
      <c r="B7" s="15" t="s">
        <v>38</v>
      </c>
      <c r="C7" s="15"/>
      <c r="D7" s="8">
        <v>3240674707</v>
      </c>
      <c r="E7" s="8">
        <v>-1241977861</v>
      </c>
      <c r="F7" s="9">
        <v>4224988550</v>
      </c>
      <c r="G7" s="22">
        <v>-1186132082</v>
      </c>
      <c r="H7" s="13">
        <v>-3316828464</v>
      </c>
      <c r="I7" s="13">
        <v>761351769</v>
      </c>
      <c r="J7" s="13">
        <v>437896458</v>
      </c>
      <c r="K7" s="20">
        <f t="shared" si="0"/>
        <v>-2117580237</v>
      </c>
      <c r="N7" s="18"/>
      <c r="O7" s="18"/>
      <c r="P7" s="18"/>
      <c r="Q7" s="18"/>
    </row>
    <row r="8" spans="1:17" x14ac:dyDescent="0.2">
      <c r="A8" s="15" t="s">
        <v>39</v>
      </c>
      <c r="B8" s="15" t="s">
        <v>40</v>
      </c>
      <c r="C8" s="15"/>
      <c r="D8" s="8">
        <v>10212108</v>
      </c>
      <c r="E8" s="8">
        <v>1409128</v>
      </c>
      <c r="F8" s="9">
        <v>12658066</v>
      </c>
      <c r="G8" s="22">
        <v>732454</v>
      </c>
      <c r="H8" s="13">
        <v>0</v>
      </c>
      <c r="I8" s="13">
        <v>0</v>
      </c>
      <c r="J8" s="13">
        <v>0</v>
      </c>
      <c r="K8" s="20">
        <f t="shared" si="0"/>
        <v>0</v>
      </c>
      <c r="N8" s="18"/>
      <c r="O8" s="18"/>
      <c r="P8" s="18"/>
      <c r="Q8" s="18"/>
    </row>
    <row r="9" spans="1:17" ht="21" x14ac:dyDescent="0.2">
      <c r="A9" s="15" t="s">
        <v>41</v>
      </c>
      <c r="B9" s="15" t="s">
        <v>42</v>
      </c>
      <c r="C9" s="15"/>
      <c r="D9" s="8">
        <v>0</v>
      </c>
      <c r="E9" s="8">
        <v>0</v>
      </c>
      <c r="F9" s="9">
        <v>0</v>
      </c>
      <c r="G9" s="22">
        <v>0</v>
      </c>
      <c r="H9" s="13">
        <v>0</v>
      </c>
      <c r="I9" s="13">
        <v>0</v>
      </c>
      <c r="J9" s="13">
        <v>0</v>
      </c>
      <c r="K9" s="20">
        <f t="shared" si="0"/>
        <v>0</v>
      </c>
      <c r="N9" s="18"/>
      <c r="O9" s="18"/>
      <c r="P9" s="18"/>
      <c r="Q9" s="18"/>
    </row>
    <row r="10" spans="1:17" x14ac:dyDescent="0.2">
      <c r="A10" s="15" t="s">
        <v>43</v>
      </c>
      <c r="B10" s="15" t="s">
        <v>44</v>
      </c>
      <c r="C10" s="15"/>
      <c r="D10" s="8">
        <v>0</v>
      </c>
      <c r="E10" s="8">
        <v>0</v>
      </c>
      <c r="F10" s="9">
        <v>0</v>
      </c>
      <c r="G10" s="22">
        <v>0</v>
      </c>
      <c r="H10" s="13">
        <v>0</v>
      </c>
      <c r="I10" s="13">
        <v>0</v>
      </c>
      <c r="J10" s="13">
        <v>0</v>
      </c>
      <c r="K10" s="20">
        <f t="shared" si="0"/>
        <v>0</v>
      </c>
      <c r="N10" s="18"/>
      <c r="O10" s="18"/>
      <c r="P10" s="18"/>
      <c r="Q10" s="18"/>
    </row>
    <row r="11" spans="1:17" ht="31.5" x14ac:dyDescent="0.2">
      <c r="A11" s="15" t="s">
        <v>45</v>
      </c>
      <c r="B11" s="15" t="s">
        <v>46</v>
      </c>
      <c r="C11" s="15"/>
      <c r="D11" s="8">
        <v>0</v>
      </c>
      <c r="E11" s="8">
        <v>0</v>
      </c>
      <c r="F11" s="9">
        <v>0</v>
      </c>
      <c r="G11" s="22">
        <v>0</v>
      </c>
      <c r="K11" s="20">
        <f t="shared" si="0"/>
        <v>0</v>
      </c>
      <c r="N11" s="18"/>
      <c r="O11" s="18"/>
      <c r="P11" s="18"/>
      <c r="Q11" s="18"/>
    </row>
    <row r="12" spans="1:17" x14ac:dyDescent="0.2">
      <c r="A12" s="14" t="s">
        <v>47</v>
      </c>
      <c r="B12" s="15" t="s">
        <v>31</v>
      </c>
      <c r="C12" s="15"/>
      <c r="D12" s="7">
        <v>92196703</v>
      </c>
      <c r="E12" s="7">
        <v>64378712</v>
      </c>
      <c r="F12" s="7">
        <v>5974515</v>
      </c>
      <c r="G12" s="7">
        <v>22942562</v>
      </c>
      <c r="H12" s="13">
        <v>32731294</v>
      </c>
      <c r="I12" s="13">
        <v>15403370</v>
      </c>
      <c r="J12" s="13">
        <v>25362023</v>
      </c>
      <c r="K12" s="20">
        <f t="shared" si="0"/>
        <v>73496687</v>
      </c>
      <c r="N12" s="18"/>
      <c r="O12" s="18"/>
      <c r="P12" s="18"/>
      <c r="Q12" s="18"/>
    </row>
    <row r="13" spans="1:17" ht="14.25" customHeight="1" x14ac:dyDescent="0.2">
      <c r="A13" s="15" t="s">
        <v>48</v>
      </c>
      <c r="B13" s="15" t="s">
        <v>30</v>
      </c>
      <c r="C13" s="15"/>
      <c r="D13" s="8">
        <v>92196703</v>
      </c>
      <c r="E13" s="8">
        <v>64378712</v>
      </c>
      <c r="F13" s="9">
        <v>5974515</v>
      </c>
      <c r="G13" s="22">
        <v>22942562</v>
      </c>
      <c r="H13" s="13">
        <v>32731294</v>
      </c>
      <c r="I13" s="13">
        <v>15403370</v>
      </c>
      <c r="J13" s="13">
        <v>25362023</v>
      </c>
      <c r="K13" s="20">
        <f t="shared" si="0"/>
        <v>73496687</v>
      </c>
      <c r="N13" s="18"/>
      <c r="O13" s="18"/>
      <c r="P13" s="18"/>
      <c r="Q13" s="18"/>
    </row>
    <row r="14" spans="1:17" ht="21" x14ac:dyDescent="0.2">
      <c r="A14" s="15" t="s">
        <v>49</v>
      </c>
      <c r="B14" s="15" t="s">
        <v>29</v>
      </c>
      <c r="C14" s="15"/>
      <c r="D14" s="8">
        <v>0</v>
      </c>
      <c r="E14" s="8">
        <v>0</v>
      </c>
      <c r="F14" s="9">
        <v>0</v>
      </c>
      <c r="G14" s="22">
        <v>0</v>
      </c>
      <c r="K14" s="20">
        <f t="shared" si="0"/>
        <v>0</v>
      </c>
      <c r="N14" s="18"/>
      <c r="O14" s="18"/>
      <c r="P14" s="18"/>
      <c r="Q14" s="18"/>
    </row>
    <row r="15" spans="1:17" ht="17.25" customHeight="1" x14ac:dyDescent="0.2">
      <c r="A15" s="15" t="s">
        <v>50</v>
      </c>
      <c r="B15" s="15" t="s">
        <v>28</v>
      </c>
      <c r="C15" s="15"/>
      <c r="D15" s="8">
        <v>0</v>
      </c>
      <c r="E15" s="8">
        <v>0</v>
      </c>
      <c r="F15" s="9">
        <v>0</v>
      </c>
      <c r="G15" s="22">
        <v>0</v>
      </c>
      <c r="H15" s="13">
        <v>0</v>
      </c>
      <c r="I15" s="13">
        <v>0</v>
      </c>
      <c r="J15" s="13">
        <v>0</v>
      </c>
      <c r="K15" s="20">
        <f t="shared" si="0"/>
        <v>0</v>
      </c>
      <c r="N15" s="18"/>
      <c r="O15" s="18"/>
      <c r="P15" s="18"/>
      <c r="Q15" s="18"/>
    </row>
    <row r="16" spans="1:17" ht="34.5" customHeight="1" x14ac:dyDescent="0.2">
      <c r="A16" s="15" t="s">
        <v>51</v>
      </c>
      <c r="B16" s="15" t="s">
        <v>27</v>
      </c>
      <c r="C16" s="15"/>
      <c r="D16" s="8">
        <v>0</v>
      </c>
      <c r="E16" s="8">
        <v>0</v>
      </c>
      <c r="F16" s="9">
        <v>0</v>
      </c>
      <c r="G16" s="22">
        <v>0</v>
      </c>
      <c r="K16" s="20">
        <f t="shared" si="0"/>
        <v>0</v>
      </c>
      <c r="N16" s="18"/>
      <c r="O16" s="18"/>
      <c r="P16" s="18"/>
      <c r="Q16" s="18"/>
    </row>
    <row r="17" spans="1:17" x14ac:dyDescent="0.2">
      <c r="A17" s="15" t="s">
        <v>52</v>
      </c>
      <c r="B17" s="15" t="s">
        <v>53</v>
      </c>
      <c r="C17" s="15"/>
      <c r="D17" s="8">
        <v>0</v>
      </c>
      <c r="E17" s="8">
        <v>0</v>
      </c>
      <c r="F17" s="9">
        <v>0</v>
      </c>
      <c r="G17" s="22">
        <v>0</v>
      </c>
      <c r="K17" s="20">
        <f t="shared" si="0"/>
        <v>0</v>
      </c>
      <c r="N17" s="18"/>
      <c r="O17" s="18"/>
      <c r="P17" s="18"/>
      <c r="Q17" s="18"/>
    </row>
    <row r="18" spans="1:17" x14ac:dyDescent="0.2">
      <c r="A18" s="14" t="s">
        <v>54</v>
      </c>
      <c r="B18" s="15" t="s">
        <v>55</v>
      </c>
      <c r="C18" s="15"/>
      <c r="D18" s="6">
        <v>378998583</v>
      </c>
      <c r="E18" s="6">
        <v>357119319</v>
      </c>
      <c r="F18" s="6">
        <v>336070660</v>
      </c>
      <c r="G18" s="6">
        <v>344621639</v>
      </c>
      <c r="H18" s="21">
        <v>209331774</v>
      </c>
      <c r="I18" s="13">
        <v>193505862</v>
      </c>
      <c r="J18" s="13">
        <v>209378892</v>
      </c>
      <c r="K18" s="20">
        <f t="shared" si="0"/>
        <v>612216528</v>
      </c>
      <c r="N18" s="18"/>
      <c r="O18" s="18"/>
      <c r="P18" s="18"/>
      <c r="Q18" s="18"/>
    </row>
    <row r="19" spans="1:17" x14ac:dyDescent="0.2">
      <c r="A19" s="15" t="s">
        <v>56</v>
      </c>
      <c r="B19" s="15" t="s">
        <v>57</v>
      </c>
      <c r="C19" s="15"/>
      <c r="D19" s="8">
        <v>191908080</v>
      </c>
      <c r="E19" s="8">
        <v>188216161</v>
      </c>
      <c r="F19" s="9">
        <v>178651990</v>
      </c>
      <c r="G19" s="22">
        <v>177191454</v>
      </c>
      <c r="H19" s="13">
        <v>131179818</v>
      </c>
      <c r="I19" s="13">
        <v>119757174</v>
      </c>
      <c r="J19" s="13">
        <v>132724963</v>
      </c>
      <c r="K19" s="20">
        <f t="shared" si="0"/>
        <v>383661955</v>
      </c>
      <c r="N19" s="18"/>
      <c r="O19" s="18"/>
      <c r="P19" s="18"/>
      <c r="Q19" s="18"/>
    </row>
    <row r="20" spans="1:17" x14ac:dyDescent="0.2">
      <c r="A20" s="15" t="s">
        <v>60</v>
      </c>
      <c r="B20" s="15" t="s">
        <v>61</v>
      </c>
      <c r="C20" s="15"/>
      <c r="D20" s="8">
        <v>58917497</v>
      </c>
      <c r="E20" s="8">
        <v>60915159</v>
      </c>
      <c r="F20" s="9">
        <v>53003471</v>
      </c>
      <c r="G20" s="22">
        <v>62830187</v>
      </c>
      <c r="H20" s="11">
        <v>5014332</v>
      </c>
      <c r="I20" s="11">
        <v>2459090</v>
      </c>
      <c r="J20" s="11">
        <v>2335294</v>
      </c>
      <c r="K20" s="10">
        <f t="shared" si="0"/>
        <v>9808716</v>
      </c>
      <c r="L20" s="11"/>
      <c r="M20" s="11"/>
      <c r="N20" s="18"/>
      <c r="O20" s="18"/>
      <c r="P20" s="18"/>
      <c r="Q20" s="18"/>
    </row>
    <row r="21" spans="1:17" x14ac:dyDescent="0.2">
      <c r="A21" s="15" t="s">
        <v>62</v>
      </c>
      <c r="B21" s="15" t="s">
        <v>63</v>
      </c>
      <c r="C21" s="15"/>
      <c r="D21" s="8">
        <v>16500006</v>
      </c>
      <c r="E21" s="8">
        <v>16500000</v>
      </c>
      <c r="F21" s="9">
        <v>16500004</v>
      </c>
      <c r="G21" s="22">
        <v>16500000</v>
      </c>
      <c r="H21" s="11">
        <v>10999999</v>
      </c>
      <c r="I21" s="11">
        <v>11000000</v>
      </c>
      <c r="J21" s="11">
        <v>11000000</v>
      </c>
      <c r="K21" s="10">
        <f t="shared" si="0"/>
        <v>32999999</v>
      </c>
      <c r="L21" s="11"/>
      <c r="M21" s="11"/>
      <c r="N21" s="18"/>
      <c r="O21" s="18"/>
      <c r="P21" s="18"/>
      <c r="Q21" s="18"/>
    </row>
    <row r="22" spans="1:17" x14ac:dyDescent="0.2">
      <c r="A22" s="15" t="s">
        <v>64</v>
      </c>
      <c r="B22" s="15" t="s">
        <v>65</v>
      </c>
      <c r="C22" s="15"/>
      <c r="D22" s="8">
        <v>29699999</v>
      </c>
      <c r="E22" s="8">
        <v>29700000</v>
      </c>
      <c r="F22" s="9">
        <v>29700000</v>
      </c>
      <c r="G22" s="22">
        <v>29699999</v>
      </c>
      <c r="H22" s="13">
        <v>10999999</v>
      </c>
      <c r="I22" s="13">
        <v>11000000</v>
      </c>
      <c r="J22" s="13">
        <v>11000000</v>
      </c>
      <c r="K22" s="20">
        <f t="shared" si="0"/>
        <v>32999999</v>
      </c>
      <c r="N22" s="18"/>
      <c r="O22" s="18"/>
      <c r="P22" s="18"/>
      <c r="Q22" s="18"/>
    </row>
    <row r="23" spans="1:17" x14ac:dyDescent="0.2">
      <c r="A23" s="15" t="s">
        <v>66</v>
      </c>
      <c r="B23" s="15" t="s">
        <v>67</v>
      </c>
      <c r="C23" s="15"/>
      <c r="D23" s="8">
        <v>58300004</v>
      </c>
      <c r="E23" s="8">
        <v>36300000</v>
      </c>
      <c r="F23" s="9">
        <v>36299998</v>
      </c>
      <c r="G23" s="22">
        <v>36300000</v>
      </c>
      <c r="H23" s="13">
        <v>10472864</v>
      </c>
      <c r="I23" s="13">
        <v>10926062</v>
      </c>
      <c r="J23" s="13">
        <v>11601073</v>
      </c>
      <c r="K23" s="20">
        <f t="shared" si="0"/>
        <v>32999999</v>
      </c>
      <c r="N23" s="18"/>
      <c r="O23" s="18"/>
      <c r="P23" s="18"/>
      <c r="Q23" s="18"/>
    </row>
    <row r="24" spans="1:17" ht="21" x14ac:dyDescent="0.2">
      <c r="A24" s="15" t="s">
        <v>68</v>
      </c>
      <c r="B24" s="15" t="s">
        <v>69</v>
      </c>
      <c r="C24" s="15"/>
      <c r="D24" s="8">
        <v>0</v>
      </c>
      <c r="E24" s="8">
        <v>0</v>
      </c>
      <c r="F24" s="9">
        <v>0</v>
      </c>
      <c r="G24" s="22">
        <v>0</v>
      </c>
      <c r="K24" s="20">
        <f t="shared" si="0"/>
        <v>0</v>
      </c>
      <c r="N24" s="18"/>
      <c r="O24" s="18"/>
      <c r="P24" s="18"/>
      <c r="Q24" s="18"/>
    </row>
    <row r="25" spans="1:17" x14ac:dyDescent="0.2">
      <c r="A25" s="15" t="s">
        <v>70</v>
      </c>
      <c r="B25" s="15" t="s">
        <v>71</v>
      </c>
      <c r="C25" s="15"/>
      <c r="D25" s="8">
        <v>0</v>
      </c>
      <c r="E25" s="8">
        <v>0</v>
      </c>
      <c r="F25" s="9">
        <v>0</v>
      </c>
      <c r="G25" s="9">
        <v>0</v>
      </c>
      <c r="H25" s="13">
        <v>5943720</v>
      </c>
      <c r="I25" s="13">
        <v>5368521</v>
      </c>
      <c r="J25" s="13">
        <v>5943718</v>
      </c>
      <c r="K25" s="20">
        <f t="shared" si="0"/>
        <v>17255959</v>
      </c>
      <c r="N25" s="18"/>
      <c r="O25" s="18"/>
      <c r="P25" s="18"/>
      <c r="Q25" s="18"/>
    </row>
    <row r="26" spans="1:17" x14ac:dyDescent="0.2">
      <c r="A26" s="15" t="s">
        <v>72</v>
      </c>
      <c r="B26" s="15" t="s">
        <v>73</v>
      </c>
      <c r="C26" s="15"/>
      <c r="D26" s="8">
        <v>0</v>
      </c>
      <c r="E26" s="8">
        <v>0</v>
      </c>
      <c r="F26" s="9">
        <v>0</v>
      </c>
      <c r="G26" s="9">
        <v>0</v>
      </c>
      <c r="H26" s="13">
        <v>10743835</v>
      </c>
      <c r="I26" s="13">
        <v>9704110</v>
      </c>
      <c r="J26" s="13">
        <v>10743834</v>
      </c>
      <c r="K26" s="20">
        <f t="shared" si="0"/>
        <v>31191779</v>
      </c>
      <c r="N26" s="18"/>
      <c r="O26" s="18"/>
      <c r="P26" s="18"/>
      <c r="Q26" s="18"/>
    </row>
    <row r="27" spans="1:17" x14ac:dyDescent="0.2">
      <c r="A27" s="15" t="s">
        <v>74</v>
      </c>
      <c r="B27" s="15" t="s">
        <v>75</v>
      </c>
      <c r="C27" s="15"/>
      <c r="D27" s="8">
        <v>0</v>
      </c>
      <c r="E27" s="8">
        <v>0</v>
      </c>
      <c r="F27" s="9">
        <v>0</v>
      </c>
      <c r="G27" s="9">
        <v>0</v>
      </c>
      <c r="K27" s="20">
        <f t="shared" si="0"/>
        <v>0</v>
      </c>
      <c r="N27" s="18"/>
      <c r="O27" s="18"/>
      <c r="P27" s="18"/>
      <c r="Q27" s="18"/>
    </row>
    <row r="28" spans="1:17" x14ac:dyDescent="0.2">
      <c r="A28" s="15" t="s">
        <v>58</v>
      </c>
      <c r="B28" s="15" t="s">
        <v>59</v>
      </c>
      <c r="C28" s="15"/>
      <c r="D28" s="8">
        <v>23672997</v>
      </c>
      <c r="E28" s="8">
        <v>25487999</v>
      </c>
      <c r="F28" s="9">
        <v>21915197</v>
      </c>
      <c r="G28" s="9">
        <v>22099999</v>
      </c>
      <c r="H28" s="13">
        <v>23977207</v>
      </c>
      <c r="I28" s="13">
        <v>23290905</v>
      </c>
      <c r="J28" s="13">
        <v>24030010</v>
      </c>
      <c r="K28" s="20">
        <f t="shared" si="0"/>
        <v>71298122</v>
      </c>
      <c r="N28" s="18"/>
      <c r="O28" s="18"/>
      <c r="P28" s="18"/>
      <c r="Q28" s="18"/>
    </row>
    <row r="29" spans="1:17" ht="21.75" customHeight="1" x14ac:dyDescent="0.2">
      <c r="A29" s="14" t="s">
        <v>76</v>
      </c>
      <c r="B29" s="15" t="s">
        <v>77</v>
      </c>
      <c r="C29" s="15"/>
      <c r="D29" s="6">
        <v>5790301755</v>
      </c>
      <c r="E29" s="6">
        <v>-1340750636</v>
      </c>
      <c r="F29" s="6">
        <v>4866093891</v>
      </c>
      <c r="G29" s="6">
        <v>-1315060047</v>
      </c>
      <c r="H29" s="13">
        <v>-3601057169</v>
      </c>
      <c r="I29" s="13">
        <v>870854713</v>
      </c>
      <c r="J29" s="13">
        <v>469092419</v>
      </c>
      <c r="K29" s="20">
        <f t="shared" si="0"/>
        <v>-2261110037</v>
      </c>
      <c r="N29" s="18"/>
      <c r="O29" s="18"/>
      <c r="P29" s="18"/>
      <c r="Q29" s="18"/>
    </row>
    <row r="30" spans="1:17" ht="19.5" customHeight="1" x14ac:dyDescent="0.2">
      <c r="A30" s="113" t="s">
        <v>78</v>
      </c>
      <c r="B30" s="15" t="s">
        <v>79</v>
      </c>
      <c r="C30" s="15"/>
      <c r="D30" s="8">
        <v>0</v>
      </c>
      <c r="E30" s="8">
        <v>0</v>
      </c>
      <c r="F30" s="23">
        <v>0</v>
      </c>
      <c r="G30" s="23">
        <v>0</v>
      </c>
      <c r="K30" s="20">
        <f t="shared" si="0"/>
        <v>0</v>
      </c>
      <c r="N30" s="18"/>
      <c r="O30" s="18"/>
      <c r="P30" s="18"/>
      <c r="Q30" s="18"/>
    </row>
    <row r="31" spans="1:17" x14ac:dyDescent="0.2">
      <c r="A31" s="15" t="s">
        <v>80</v>
      </c>
      <c r="B31" s="15" t="s">
        <v>81</v>
      </c>
      <c r="C31" s="15"/>
      <c r="D31" s="8">
        <v>0</v>
      </c>
      <c r="E31" s="8">
        <v>0</v>
      </c>
      <c r="F31" s="9">
        <v>0</v>
      </c>
      <c r="G31" s="9">
        <v>0</v>
      </c>
      <c r="K31" s="20">
        <f t="shared" si="0"/>
        <v>0</v>
      </c>
      <c r="N31" s="18"/>
      <c r="O31" s="18"/>
      <c r="P31" s="18"/>
      <c r="Q31" s="18"/>
    </row>
    <row r="32" spans="1:17" x14ac:dyDescent="0.2">
      <c r="A32" s="15" t="s">
        <v>82</v>
      </c>
      <c r="B32" s="15" t="s">
        <v>83</v>
      </c>
      <c r="C32" s="15"/>
      <c r="D32" s="8">
        <v>0</v>
      </c>
      <c r="E32" s="8">
        <v>0</v>
      </c>
      <c r="F32" s="9">
        <v>0</v>
      </c>
      <c r="G32" s="9">
        <v>0</v>
      </c>
      <c r="K32" s="20">
        <f t="shared" si="0"/>
        <v>0</v>
      </c>
      <c r="N32" s="18"/>
      <c r="O32" s="18"/>
      <c r="P32" s="18"/>
      <c r="Q32" s="18"/>
    </row>
    <row r="33" spans="1:17" ht="21" x14ac:dyDescent="0.2">
      <c r="A33" s="14" t="s">
        <v>84</v>
      </c>
      <c r="B33" s="15" t="s">
        <v>26</v>
      </c>
      <c r="C33" s="15"/>
      <c r="D33" s="6">
        <v>5790301755</v>
      </c>
      <c r="E33" s="6">
        <v>-1340750636</v>
      </c>
      <c r="F33" s="6">
        <v>4866093891</v>
      </c>
      <c r="G33" s="6">
        <v>-1315060047</v>
      </c>
      <c r="H33" s="13">
        <v>-3601057169</v>
      </c>
      <c r="I33" s="13">
        <v>870854713</v>
      </c>
      <c r="J33" s="13">
        <v>469092419</v>
      </c>
      <c r="K33" s="20">
        <f t="shared" si="0"/>
        <v>-2261110037</v>
      </c>
      <c r="N33" s="18"/>
      <c r="O33" s="18"/>
      <c r="P33" s="18"/>
      <c r="Q33" s="18"/>
    </row>
    <row r="34" spans="1:17" x14ac:dyDescent="0.2">
      <c r="A34" s="15" t="s">
        <v>85</v>
      </c>
      <c r="B34" s="15" t="s">
        <v>25</v>
      </c>
      <c r="C34" s="15"/>
      <c r="D34" s="8">
        <v>2549627048</v>
      </c>
      <c r="E34" s="8">
        <v>-98772775</v>
      </c>
      <c r="F34" s="8">
        <v>641105341</v>
      </c>
      <c r="G34" s="8">
        <v>-128927965</v>
      </c>
      <c r="H34" s="13">
        <v>-284228705</v>
      </c>
      <c r="I34" s="13">
        <v>109502944</v>
      </c>
      <c r="J34" s="13">
        <v>31195961</v>
      </c>
      <c r="K34" s="20">
        <f t="shared" si="0"/>
        <v>-143529800</v>
      </c>
      <c r="N34" s="18"/>
      <c r="O34" s="18"/>
      <c r="P34" s="18"/>
      <c r="Q34" s="18"/>
    </row>
    <row r="35" spans="1:17" x14ac:dyDescent="0.2">
      <c r="A35" s="15" t="s">
        <v>86</v>
      </c>
      <c r="B35" s="15" t="s">
        <v>24</v>
      </c>
      <c r="C35" s="15"/>
      <c r="D35" s="8">
        <v>3240674707</v>
      </c>
      <c r="E35" s="8">
        <v>-1241977861</v>
      </c>
      <c r="F35" s="8">
        <v>4224988550</v>
      </c>
      <c r="G35" s="8">
        <v>-1186132082</v>
      </c>
      <c r="H35" s="13">
        <v>-3316828464</v>
      </c>
      <c r="I35" s="13">
        <v>761351769</v>
      </c>
      <c r="J35" s="13">
        <v>437896458</v>
      </c>
      <c r="K35" s="20">
        <f t="shared" si="0"/>
        <v>-2117580237</v>
      </c>
      <c r="N35" s="18"/>
      <c r="O35" s="18"/>
      <c r="P35" s="18"/>
      <c r="Q35" s="18"/>
    </row>
    <row r="36" spans="1:17" x14ac:dyDescent="0.2">
      <c r="A36" s="14" t="s">
        <v>87</v>
      </c>
      <c r="B36" s="15" t="s">
        <v>88</v>
      </c>
      <c r="C36" s="15"/>
      <c r="D36" s="8">
        <v>0</v>
      </c>
      <c r="E36" s="8">
        <v>0</v>
      </c>
      <c r="F36" s="23">
        <v>0</v>
      </c>
      <c r="G36" s="23">
        <v>0</v>
      </c>
      <c r="K36" s="20">
        <f t="shared" si="0"/>
        <v>0</v>
      </c>
      <c r="N36" s="18"/>
      <c r="O36" s="18"/>
      <c r="P36" s="18"/>
      <c r="Q36" s="18"/>
    </row>
    <row r="37" spans="1:17" ht="21" x14ac:dyDescent="0.2">
      <c r="A37" s="14" t="s">
        <v>89</v>
      </c>
      <c r="B37" s="15" t="s">
        <v>90</v>
      </c>
      <c r="C37" s="15"/>
      <c r="D37" s="6">
        <v>5790301755</v>
      </c>
      <c r="E37" s="6">
        <v>-1340750636</v>
      </c>
      <c r="F37" s="6">
        <v>4866093891</v>
      </c>
      <c r="G37" s="6">
        <v>-1315060047</v>
      </c>
      <c r="H37" s="13">
        <v>-3601057169</v>
      </c>
      <c r="I37" s="13">
        <v>870854713</v>
      </c>
      <c r="J37" s="13">
        <v>469092419</v>
      </c>
      <c r="K37" s="20">
        <f t="shared" si="0"/>
        <v>-2261110037</v>
      </c>
      <c r="N37" s="18"/>
      <c r="O37" s="18"/>
      <c r="P37" s="18"/>
      <c r="Q37" s="18"/>
    </row>
    <row r="38" spans="1:17" x14ac:dyDescent="0.2">
      <c r="A38" s="12"/>
      <c r="B38" s="12"/>
      <c r="C38" s="12"/>
      <c r="D38" s="4"/>
      <c r="E38" s="4"/>
      <c r="F38" s="5"/>
      <c r="G38" s="5"/>
      <c r="O38" s="18"/>
      <c r="P38" s="18"/>
      <c r="Q38" s="18"/>
    </row>
    <row r="39" spans="1:17" x14ac:dyDescent="0.2">
      <c r="O39" s="18"/>
      <c r="P39" s="18"/>
      <c r="Q39" s="18"/>
    </row>
    <row r="40" spans="1:17" x14ac:dyDescent="0.2">
      <c r="A40" s="2"/>
      <c r="B40" s="2"/>
      <c r="O40" s="18"/>
      <c r="P40" s="18"/>
      <c r="Q40" s="18"/>
    </row>
    <row r="41" spans="1:17" x14ac:dyDescent="0.2">
      <c r="O41" s="18"/>
      <c r="P41" s="18"/>
      <c r="Q41" s="18"/>
    </row>
  </sheetData>
  <mergeCells count="5">
    <mergeCell ref="D1:E1"/>
    <mergeCell ref="F1:G1"/>
    <mergeCell ref="C1:C2"/>
    <mergeCell ref="B1:B2"/>
    <mergeCell ref="A1:A2"/>
  </mergeCells>
  <pageMargins left="0.35" right="0.27" top="0.75" bottom="0.75" header="0.3" footer="0.3"/>
  <pageSetup scale="87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workbookViewId="0">
      <selection sqref="A1:A1048576"/>
    </sheetView>
  </sheetViews>
  <sheetFormatPr defaultRowHeight="12.75" x14ac:dyDescent="0.2"/>
  <cols>
    <col min="1" max="1" width="47.85546875" style="13" customWidth="1"/>
    <col min="2" max="2" width="9.140625" style="13"/>
    <col min="3" max="3" width="13.42578125" style="13" customWidth="1"/>
    <col min="4" max="4" width="17.7109375" style="11" bestFit="1" customWidth="1"/>
    <col min="5" max="5" width="17.7109375" style="13" customWidth="1"/>
    <col min="6" max="6" width="18.42578125" style="57" hidden="1" customWidth="1"/>
    <col min="7" max="7" width="20" style="13" hidden="1" customWidth="1"/>
    <col min="8" max="8" width="16.42578125" style="13" customWidth="1"/>
    <col min="9" max="9" width="15" style="13" bestFit="1" customWidth="1"/>
    <col min="10" max="10" width="15.5703125" style="13" bestFit="1" customWidth="1"/>
    <col min="11" max="256" width="9.140625" style="13"/>
    <col min="257" max="257" width="47.85546875" style="13" customWidth="1"/>
    <col min="258" max="258" width="9.140625" style="13"/>
    <col min="259" max="259" width="16.5703125" style="13" bestFit="1" customWidth="1"/>
    <col min="260" max="261" width="17.7109375" style="13" bestFit="1" customWidth="1"/>
    <col min="262" max="262" width="14.5703125" style="13" bestFit="1" customWidth="1"/>
    <col min="263" max="263" width="20" style="13" customWidth="1"/>
    <col min="264" max="264" width="16.42578125" style="13" bestFit="1" customWidth="1"/>
    <col min="265" max="265" width="15" style="13" bestFit="1" customWidth="1"/>
    <col min="266" max="512" width="9.140625" style="13"/>
    <col min="513" max="513" width="47.85546875" style="13" customWidth="1"/>
    <col min="514" max="514" width="9.140625" style="13"/>
    <col min="515" max="515" width="16.5703125" style="13" bestFit="1" customWidth="1"/>
    <col min="516" max="517" width="17.7109375" style="13" bestFit="1" customWidth="1"/>
    <col min="518" max="518" width="14.5703125" style="13" bestFit="1" customWidth="1"/>
    <col min="519" max="519" width="20" style="13" customWidth="1"/>
    <col min="520" max="520" width="16.42578125" style="13" bestFit="1" customWidth="1"/>
    <col min="521" max="521" width="15" style="13" bestFit="1" customWidth="1"/>
    <col min="522" max="768" width="9.140625" style="13"/>
    <col min="769" max="769" width="47.85546875" style="13" customWidth="1"/>
    <col min="770" max="770" width="9.140625" style="13"/>
    <col min="771" max="771" width="16.5703125" style="13" bestFit="1" customWidth="1"/>
    <col min="772" max="773" width="17.7109375" style="13" bestFit="1" customWidth="1"/>
    <col min="774" max="774" width="14.5703125" style="13" bestFit="1" customWidth="1"/>
    <col min="775" max="775" width="20" style="13" customWidth="1"/>
    <col min="776" max="776" width="16.42578125" style="13" bestFit="1" customWidth="1"/>
    <col min="777" max="777" width="15" style="13" bestFit="1" customWidth="1"/>
    <col min="778" max="1024" width="9.140625" style="13"/>
    <col min="1025" max="1025" width="47.85546875" style="13" customWidth="1"/>
    <col min="1026" max="1026" width="9.140625" style="13"/>
    <col min="1027" max="1027" width="16.5703125" style="13" bestFit="1" customWidth="1"/>
    <col min="1028" max="1029" width="17.7109375" style="13" bestFit="1" customWidth="1"/>
    <col min="1030" max="1030" width="14.5703125" style="13" bestFit="1" customWidth="1"/>
    <col min="1031" max="1031" width="20" style="13" customWidth="1"/>
    <col min="1032" max="1032" width="16.42578125" style="13" bestFit="1" customWidth="1"/>
    <col min="1033" max="1033" width="15" style="13" bestFit="1" customWidth="1"/>
    <col min="1034" max="1280" width="9.140625" style="13"/>
    <col min="1281" max="1281" width="47.85546875" style="13" customWidth="1"/>
    <col min="1282" max="1282" width="9.140625" style="13"/>
    <col min="1283" max="1283" width="16.5703125" style="13" bestFit="1" customWidth="1"/>
    <col min="1284" max="1285" width="17.7109375" style="13" bestFit="1" customWidth="1"/>
    <col min="1286" max="1286" width="14.5703125" style="13" bestFit="1" customWidth="1"/>
    <col min="1287" max="1287" width="20" style="13" customWidth="1"/>
    <col min="1288" max="1288" width="16.42578125" style="13" bestFit="1" customWidth="1"/>
    <col min="1289" max="1289" width="15" style="13" bestFit="1" customWidth="1"/>
    <col min="1290" max="1536" width="9.140625" style="13"/>
    <col min="1537" max="1537" width="47.85546875" style="13" customWidth="1"/>
    <col min="1538" max="1538" width="9.140625" style="13"/>
    <col min="1539" max="1539" width="16.5703125" style="13" bestFit="1" customWidth="1"/>
    <col min="1540" max="1541" width="17.7109375" style="13" bestFit="1" customWidth="1"/>
    <col min="1542" max="1542" width="14.5703125" style="13" bestFit="1" customWidth="1"/>
    <col min="1543" max="1543" width="20" style="13" customWidth="1"/>
    <col min="1544" max="1544" width="16.42578125" style="13" bestFit="1" customWidth="1"/>
    <col min="1545" max="1545" width="15" style="13" bestFit="1" customWidth="1"/>
    <col min="1546" max="1792" width="9.140625" style="13"/>
    <col min="1793" max="1793" width="47.85546875" style="13" customWidth="1"/>
    <col min="1794" max="1794" width="9.140625" style="13"/>
    <col min="1795" max="1795" width="16.5703125" style="13" bestFit="1" customWidth="1"/>
    <col min="1796" max="1797" width="17.7109375" style="13" bestFit="1" customWidth="1"/>
    <col min="1798" max="1798" width="14.5703125" style="13" bestFit="1" customWidth="1"/>
    <col min="1799" max="1799" width="20" style="13" customWidth="1"/>
    <col min="1800" max="1800" width="16.42578125" style="13" bestFit="1" customWidth="1"/>
    <col min="1801" max="1801" width="15" style="13" bestFit="1" customWidth="1"/>
    <col min="1802" max="2048" width="9.140625" style="13"/>
    <col min="2049" max="2049" width="47.85546875" style="13" customWidth="1"/>
    <col min="2050" max="2050" width="9.140625" style="13"/>
    <col min="2051" max="2051" width="16.5703125" style="13" bestFit="1" customWidth="1"/>
    <col min="2052" max="2053" width="17.7109375" style="13" bestFit="1" customWidth="1"/>
    <col min="2054" max="2054" width="14.5703125" style="13" bestFit="1" customWidth="1"/>
    <col min="2055" max="2055" width="20" style="13" customWidth="1"/>
    <col min="2056" max="2056" width="16.42578125" style="13" bestFit="1" customWidth="1"/>
    <col min="2057" max="2057" width="15" style="13" bestFit="1" customWidth="1"/>
    <col min="2058" max="2304" width="9.140625" style="13"/>
    <col min="2305" max="2305" width="47.85546875" style="13" customWidth="1"/>
    <col min="2306" max="2306" width="9.140625" style="13"/>
    <col min="2307" max="2307" width="16.5703125" style="13" bestFit="1" customWidth="1"/>
    <col min="2308" max="2309" width="17.7109375" style="13" bestFit="1" customWidth="1"/>
    <col min="2310" max="2310" width="14.5703125" style="13" bestFit="1" customWidth="1"/>
    <col min="2311" max="2311" width="20" style="13" customWidth="1"/>
    <col min="2312" max="2312" width="16.42578125" style="13" bestFit="1" customWidth="1"/>
    <col min="2313" max="2313" width="15" style="13" bestFit="1" customWidth="1"/>
    <col min="2314" max="2560" width="9.140625" style="13"/>
    <col min="2561" max="2561" width="47.85546875" style="13" customWidth="1"/>
    <col min="2562" max="2562" width="9.140625" style="13"/>
    <col min="2563" max="2563" width="16.5703125" style="13" bestFit="1" customWidth="1"/>
    <col min="2564" max="2565" width="17.7109375" style="13" bestFit="1" customWidth="1"/>
    <col min="2566" max="2566" width="14.5703125" style="13" bestFit="1" customWidth="1"/>
    <col min="2567" max="2567" width="20" style="13" customWidth="1"/>
    <col min="2568" max="2568" width="16.42578125" style="13" bestFit="1" customWidth="1"/>
    <col min="2569" max="2569" width="15" style="13" bestFit="1" customWidth="1"/>
    <col min="2570" max="2816" width="9.140625" style="13"/>
    <col min="2817" max="2817" width="47.85546875" style="13" customWidth="1"/>
    <col min="2818" max="2818" width="9.140625" style="13"/>
    <col min="2819" max="2819" width="16.5703125" style="13" bestFit="1" customWidth="1"/>
    <col min="2820" max="2821" width="17.7109375" style="13" bestFit="1" customWidth="1"/>
    <col min="2822" max="2822" width="14.5703125" style="13" bestFit="1" customWidth="1"/>
    <col min="2823" max="2823" width="20" style="13" customWidth="1"/>
    <col min="2824" max="2824" width="16.42578125" style="13" bestFit="1" customWidth="1"/>
    <col min="2825" max="2825" width="15" style="13" bestFit="1" customWidth="1"/>
    <col min="2826" max="3072" width="9.140625" style="13"/>
    <col min="3073" max="3073" width="47.85546875" style="13" customWidth="1"/>
    <col min="3074" max="3074" width="9.140625" style="13"/>
    <col min="3075" max="3075" width="16.5703125" style="13" bestFit="1" customWidth="1"/>
    <col min="3076" max="3077" width="17.7109375" style="13" bestFit="1" customWidth="1"/>
    <col min="3078" max="3078" width="14.5703125" style="13" bestFit="1" customWidth="1"/>
    <col min="3079" max="3079" width="20" style="13" customWidth="1"/>
    <col min="3080" max="3080" width="16.42578125" style="13" bestFit="1" customWidth="1"/>
    <col min="3081" max="3081" width="15" style="13" bestFit="1" customWidth="1"/>
    <col min="3082" max="3328" width="9.140625" style="13"/>
    <col min="3329" max="3329" width="47.85546875" style="13" customWidth="1"/>
    <col min="3330" max="3330" width="9.140625" style="13"/>
    <col min="3331" max="3331" width="16.5703125" style="13" bestFit="1" customWidth="1"/>
    <col min="3332" max="3333" width="17.7109375" style="13" bestFit="1" customWidth="1"/>
    <col min="3334" max="3334" width="14.5703125" style="13" bestFit="1" customWidth="1"/>
    <col min="3335" max="3335" width="20" style="13" customWidth="1"/>
    <col min="3336" max="3336" width="16.42578125" style="13" bestFit="1" customWidth="1"/>
    <col min="3337" max="3337" width="15" style="13" bestFit="1" customWidth="1"/>
    <col min="3338" max="3584" width="9.140625" style="13"/>
    <col min="3585" max="3585" width="47.85546875" style="13" customWidth="1"/>
    <col min="3586" max="3586" width="9.140625" style="13"/>
    <col min="3587" max="3587" width="16.5703125" style="13" bestFit="1" customWidth="1"/>
    <col min="3588" max="3589" width="17.7109375" style="13" bestFit="1" customWidth="1"/>
    <col min="3590" max="3590" width="14.5703125" style="13" bestFit="1" customWidth="1"/>
    <col min="3591" max="3591" width="20" style="13" customWidth="1"/>
    <col min="3592" max="3592" width="16.42578125" style="13" bestFit="1" customWidth="1"/>
    <col min="3593" max="3593" width="15" style="13" bestFit="1" customWidth="1"/>
    <col min="3594" max="3840" width="9.140625" style="13"/>
    <col min="3841" max="3841" width="47.85546875" style="13" customWidth="1"/>
    <col min="3842" max="3842" width="9.140625" style="13"/>
    <col min="3843" max="3843" width="16.5703125" style="13" bestFit="1" customWidth="1"/>
    <col min="3844" max="3845" width="17.7109375" style="13" bestFit="1" customWidth="1"/>
    <col min="3846" max="3846" width="14.5703125" style="13" bestFit="1" customWidth="1"/>
    <col min="3847" max="3847" width="20" style="13" customWidth="1"/>
    <col min="3848" max="3848" width="16.42578125" style="13" bestFit="1" customWidth="1"/>
    <col min="3849" max="3849" width="15" style="13" bestFit="1" customWidth="1"/>
    <col min="3850" max="4096" width="9.140625" style="13"/>
    <col min="4097" max="4097" width="47.85546875" style="13" customWidth="1"/>
    <col min="4098" max="4098" width="9.140625" style="13"/>
    <col min="4099" max="4099" width="16.5703125" style="13" bestFit="1" customWidth="1"/>
    <col min="4100" max="4101" width="17.7109375" style="13" bestFit="1" customWidth="1"/>
    <col min="4102" max="4102" width="14.5703125" style="13" bestFit="1" customWidth="1"/>
    <col min="4103" max="4103" width="20" style="13" customWidth="1"/>
    <col min="4104" max="4104" width="16.42578125" style="13" bestFit="1" customWidth="1"/>
    <col min="4105" max="4105" width="15" style="13" bestFit="1" customWidth="1"/>
    <col min="4106" max="4352" width="9.140625" style="13"/>
    <col min="4353" max="4353" width="47.85546875" style="13" customWidth="1"/>
    <col min="4354" max="4354" width="9.140625" style="13"/>
    <col min="4355" max="4355" width="16.5703125" style="13" bestFit="1" customWidth="1"/>
    <col min="4356" max="4357" width="17.7109375" style="13" bestFit="1" customWidth="1"/>
    <col min="4358" max="4358" width="14.5703125" style="13" bestFit="1" customWidth="1"/>
    <col min="4359" max="4359" width="20" style="13" customWidth="1"/>
    <col min="4360" max="4360" width="16.42578125" style="13" bestFit="1" customWidth="1"/>
    <col min="4361" max="4361" width="15" style="13" bestFit="1" customWidth="1"/>
    <col min="4362" max="4608" width="9.140625" style="13"/>
    <col min="4609" max="4609" width="47.85546875" style="13" customWidth="1"/>
    <col min="4610" max="4610" width="9.140625" style="13"/>
    <col min="4611" max="4611" width="16.5703125" style="13" bestFit="1" customWidth="1"/>
    <col min="4612" max="4613" width="17.7109375" style="13" bestFit="1" customWidth="1"/>
    <col min="4614" max="4614" width="14.5703125" style="13" bestFit="1" customWidth="1"/>
    <col min="4615" max="4615" width="20" style="13" customWidth="1"/>
    <col min="4616" max="4616" width="16.42578125" style="13" bestFit="1" customWidth="1"/>
    <col min="4617" max="4617" width="15" style="13" bestFit="1" customWidth="1"/>
    <col min="4618" max="4864" width="9.140625" style="13"/>
    <col min="4865" max="4865" width="47.85546875" style="13" customWidth="1"/>
    <col min="4866" max="4866" width="9.140625" style="13"/>
    <col min="4867" max="4867" width="16.5703125" style="13" bestFit="1" customWidth="1"/>
    <col min="4868" max="4869" width="17.7109375" style="13" bestFit="1" customWidth="1"/>
    <col min="4870" max="4870" width="14.5703125" style="13" bestFit="1" customWidth="1"/>
    <col min="4871" max="4871" width="20" style="13" customWidth="1"/>
    <col min="4872" max="4872" width="16.42578125" style="13" bestFit="1" customWidth="1"/>
    <col min="4873" max="4873" width="15" style="13" bestFit="1" customWidth="1"/>
    <col min="4874" max="5120" width="9.140625" style="13"/>
    <col min="5121" max="5121" width="47.85546875" style="13" customWidth="1"/>
    <col min="5122" max="5122" width="9.140625" style="13"/>
    <col min="5123" max="5123" width="16.5703125" style="13" bestFit="1" customWidth="1"/>
    <col min="5124" max="5125" width="17.7109375" style="13" bestFit="1" customWidth="1"/>
    <col min="5126" max="5126" width="14.5703125" style="13" bestFit="1" customWidth="1"/>
    <col min="5127" max="5127" width="20" style="13" customWidth="1"/>
    <col min="5128" max="5128" width="16.42578125" style="13" bestFit="1" customWidth="1"/>
    <col min="5129" max="5129" width="15" style="13" bestFit="1" customWidth="1"/>
    <col min="5130" max="5376" width="9.140625" style="13"/>
    <col min="5377" max="5377" width="47.85546875" style="13" customWidth="1"/>
    <col min="5378" max="5378" width="9.140625" style="13"/>
    <col min="5379" max="5379" width="16.5703125" style="13" bestFit="1" customWidth="1"/>
    <col min="5380" max="5381" width="17.7109375" style="13" bestFit="1" customWidth="1"/>
    <col min="5382" max="5382" width="14.5703125" style="13" bestFit="1" customWidth="1"/>
    <col min="5383" max="5383" width="20" style="13" customWidth="1"/>
    <col min="5384" max="5384" width="16.42578125" style="13" bestFit="1" customWidth="1"/>
    <col min="5385" max="5385" width="15" style="13" bestFit="1" customWidth="1"/>
    <col min="5386" max="5632" width="9.140625" style="13"/>
    <col min="5633" max="5633" width="47.85546875" style="13" customWidth="1"/>
    <col min="5634" max="5634" width="9.140625" style="13"/>
    <col min="5635" max="5635" width="16.5703125" style="13" bestFit="1" customWidth="1"/>
    <col min="5636" max="5637" width="17.7109375" style="13" bestFit="1" customWidth="1"/>
    <col min="5638" max="5638" width="14.5703125" style="13" bestFit="1" customWidth="1"/>
    <col min="5639" max="5639" width="20" style="13" customWidth="1"/>
    <col min="5640" max="5640" width="16.42578125" style="13" bestFit="1" customWidth="1"/>
    <col min="5641" max="5641" width="15" style="13" bestFit="1" customWidth="1"/>
    <col min="5642" max="5888" width="9.140625" style="13"/>
    <col min="5889" max="5889" width="47.85546875" style="13" customWidth="1"/>
    <col min="5890" max="5890" width="9.140625" style="13"/>
    <col min="5891" max="5891" width="16.5703125" style="13" bestFit="1" customWidth="1"/>
    <col min="5892" max="5893" width="17.7109375" style="13" bestFit="1" customWidth="1"/>
    <col min="5894" max="5894" width="14.5703125" style="13" bestFit="1" customWidth="1"/>
    <col min="5895" max="5895" width="20" style="13" customWidth="1"/>
    <col min="5896" max="5896" width="16.42578125" style="13" bestFit="1" customWidth="1"/>
    <col min="5897" max="5897" width="15" style="13" bestFit="1" customWidth="1"/>
    <col min="5898" max="6144" width="9.140625" style="13"/>
    <col min="6145" max="6145" width="47.85546875" style="13" customWidth="1"/>
    <col min="6146" max="6146" width="9.140625" style="13"/>
    <col min="6147" max="6147" width="16.5703125" style="13" bestFit="1" customWidth="1"/>
    <col min="6148" max="6149" width="17.7109375" style="13" bestFit="1" customWidth="1"/>
    <col min="6150" max="6150" width="14.5703125" style="13" bestFit="1" customWidth="1"/>
    <col min="6151" max="6151" width="20" style="13" customWidth="1"/>
    <col min="6152" max="6152" width="16.42578125" style="13" bestFit="1" customWidth="1"/>
    <col min="6153" max="6153" width="15" style="13" bestFit="1" customWidth="1"/>
    <col min="6154" max="6400" width="9.140625" style="13"/>
    <col min="6401" max="6401" width="47.85546875" style="13" customWidth="1"/>
    <col min="6402" max="6402" width="9.140625" style="13"/>
    <col min="6403" max="6403" width="16.5703125" style="13" bestFit="1" customWidth="1"/>
    <col min="6404" max="6405" width="17.7109375" style="13" bestFit="1" customWidth="1"/>
    <col min="6406" max="6406" width="14.5703125" style="13" bestFit="1" customWidth="1"/>
    <col min="6407" max="6407" width="20" style="13" customWidth="1"/>
    <col min="6408" max="6408" width="16.42578125" style="13" bestFit="1" customWidth="1"/>
    <col min="6409" max="6409" width="15" style="13" bestFit="1" customWidth="1"/>
    <col min="6410" max="6656" width="9.140625" style="13"/>
    <col min="6657" max="6657" width="47.85546875" style="13" customWidth="1"/>
    <col min="6658" max="6658" width="9.140625" style="13"/>
    <col min="6659" max="6659" width="16.5703125" style="13" bestFit="1" customWidth="1"/>
    <col min="6660" max="6661" width="17.7109375" style="13" bestFit="1" customWidth="1"/>
    <col min="6662" max="6662" width="14.5703125" style="13" bestFit="1" customWidth="1"/>
    <col min="6663" max="6663" width="20" style="13" customWidth="1"/>
    <col min="6664" max="6664" width="16.42578125" style="13" bestFit="1" customWidth="1"/>
    <col min="6665" max="6665" width="15" style="13" bestFit="1" customWidth="1"/>
    <col min="6666" max="6912" width="9.140625" style="13"/>
    <col min="6913" max="6913" width="47.85546875" style="13" customWidth="1"/>
    <col min="6914" max="6914" width="9.140625" style="13"/>
    <col min="6915" max="6915" width="16.5703125" style="13" bestFit="1" customWidth="1"/>
    <col min="6916" max="6917" width="17.7109375" style="13" bestFit="1" customWidth="1"/>
    <col min="6918" max="6918" width="14.5703125" style="13" bestFit="1" customWidth="1"/>
    <col min="6919" max="6919" width="20" style="13" customWidth="1"/>
    <col min="6920" max="6920" width="16.42578125" style="13" bestFit="1" customWidth="1"/>
    <col min="6921" max="6921" width="15" style="13" bestFit="1" customWidth="1"/>
    <col min="6922" max="7168" width="9.140625" style="13"/>
    <col min="7169" max="7169" width="47.85546875" style="13" customWidth="1"/>
    <col min="7170" max="7170" width="9.140625" style="13"/>
    <col min="7171" max="7171" width="16.5703125" style="13" bestFit="1" customWidth="1"/>
    <col min="7172" max="7173" width="17.7109375" style="13" bestFit="1" customWidth="1"/>
    <col min="7174" max="7174" width="14.5703125" style="13" bestFit="1" customWidth="1"/>
    <col min="7175" max="7175" width="20" style="13" customWidth="1"/>
    <col min="7176" max="7176" width="16.42578125" style="13" bestFit="1" customWidth="1"/>
    <col min="7177" max="7177" width="15" style="13" bestFit="1" customWidth="1"/>
    <col min="7178" max="7424" width="9.140625" style="13"/>
    <col min="7425" max="7425" width="47.85546875" style="13" customWidth="1"/>
    <col min="7426" max="7426" width="9.140625" style="13"/>
    <col min="7427" max="7427" width="16.5703125" style="13" bestFit="1" customWidth="1"/>
    <col min="7428" max="7429" width="17.7109375" style="13" bestFit="1" customWidth="1"/>
    <col min="7430" max="7430" width="14.5703125" style="13" bestFit="1" customWidth="1"/>
    <col min="7431" max="7431" width="20" style="13" customWidth="1"/>
    <col min="7432" max="7432" width="16.42578125" style="13" bestFit="1" customWidth="1"/>
    <col min="7433" max="7433" width="15" style="13" bestFit="1" customWidth="1"/>
    <col min="7434" max="7680" width="9.140625" style="13"/>
    <col min="7681" max="7681" width="47.85546875" style="13" customWidth="1"/>
    <col min="7682" max="7682" width="9.140625" style="13"/>
    <col min="7683" max="7683" width="16.5703125" style="13" bestFit="1" customWidth="1"/>
    <col min="7684" max="7685" width="17.7109375" style="13" bestFit="1" customWidth="1"/>
    <col min="7686" max="7686" width="14.5703125" style="13" bestFit="1" customWidth="1"/>
    <col min="7687" max="7687" width="20" style="13" customWidth="1"/>
    <col min="7688" max="7688" width="16.42578125" style="13" bestFit="1" customWidth="1"/>
    <col min="7689" max="7689" width="15" style="13" bestFit="1" customWidth="1"/>
    <col min="7690" max="7936" width="9.140625" style="13"/>
    <col min="7937" max="7937" width="47.85546875" style="13" customWidth="1"/>
    <col min="7938" max="7938" width="9.140625" style="13"/>
    <col min="7939" max="7939" width="16.5703125" style="13" bestFit="1" customWidth="1"/>
    <col min="7940" max="7941" width="17.7109375" style="13" bestFit="1" customWidth="1"/>
    <col min="7942" max="7942" width="14.5703125" style="13" bestFit="1" customWidth="1"/>
    <col min="7943" max="7943" width="20" style="13" customWidth="1"/>
    <col min="7944" max="7944" width="16.42578125" style="13" bestFit="1" customWidth="1"/>
    <col min="7945" max="7945" width="15" style="13" bestFit="1" customWidth="1"/>
    <col min="7946" max="8192" width="9.140625" style="13"/>
    <col min="8193" max="8193" width="47.85546875" style="13" customWidth="1"/>
    <col min="8194" max="8194" width="9.140625" style="13"/>
    <col min="8195" max="8195" width="16.5703125" style="13" bestFit="1" customWidth="1"/>
    <col min="8196" max="8197" width="17.7109375" style="13" bestFit="1" customWidth="1"/>
    <col min="8198" max="8198" width="14.5703125" style="13" bestFit="1" customWidth="1"/>
    <col min="8199" max="8199" width="20" style="13" customWidth="1"/>
    <col min="8200" max="8200" width="16.42578125" style="13" bestFit="1" customWidth="1"/>
    <col min="8201" max="8201" width="15" style="13" bestFit="1" customWidth="1"/>
    <col min="8202" max="8448" width="9.140625" style="13"/>
    <col min="8449" max="8449" width="47.85546875" style="13" customWidth="1"/>
    <col min="8450" max="8450" width="9.140625" style="13"/>
    <col min="8451" max="8451" width="16.5703125" style="13" bestFit="1" customWidth="1"/>
    <col min="8452" max="8453" width="17.7109375" style="13" bestFit="1" customWidth="1"/>
    <col min="8454" max="8454" width="14.5703125" style="13" bestFit="1" customWidth="1"/>
    <col min="8455" max="8455" width="20" style="13" customWidth="1"/>
    <col min="8456" max="8456" width="16.42578125" style="13" bestFit="1" customWidth="1"/>
    <col min="8457" max="8457" width="15" style="13" bestFit="1" customWidth="1"/>
    <col min="8458" max="8704" width="9.140625" style="13"/>
    <col min="8705" max="8705" width="47.85546875" style="13" customWidth="1"/>
    <col min="8706" max="8706" width="9.140625" style="13"/>
    <col min="8707" max="8707" width="16.5703125" style="13" bestFit="1" customWidth="1"/>
    <col min="8708" max="8709" width="17.7109375" style="13" bestFit="1" customWidth="1"/>
    <col min="8710" max="8710" width="14.5703125" style="13" bestFit="1" customWidth="1"/>
    <col min="8711" max="8711" width="20" style="13" customWidth="1"/>
    <col min="8712" max="8712" width="16.42578125" style="13" bestFit="1" customWidth="1"/>
    <col min="8713" max="8713" width="15" style="13" bestFit="1" customWidth="1"/>
    <col min="8714" max="8960" width="9.140625" style="13"/>
    <col min="8961" max="8961" width="47.85546875" style="13" customWidth="1"/>
    <col min="8962" max="8962" width="9.140625" style="13"/>
    <col min="8963" max="8963" width="16.5703125" style="13" bestFit="1" customWidth="1"/>
    <col min="8964" max="8965" width="17.7109375" style="13" bestFit="1" customWidth="1"/>
    <col min="8966" max="8966" width="14.5703125" style="13" bestFit="1" customWidth="1"/>
    <col min="8967" max="8967" width="20" style="13" customWidth="1"/>
    <col min="8968" max="8968" width="16.42578125" style="13" bestFit="1" customWidth="1"/>
    <col min="8969" max="8969" width="15" style="13" bestFit="1" customWidth="1"/>
    <col min="8970" max="9216" width="9.140625" style="13"/>
    <col min="9217" max="9217" width="47.85546875" style="13" customWidth="1"/>
    <col min="9218" max="9218" width="9.140625" style="13"/>
    <col min="9219" max="9219" width="16.5703125" style="13" bestFit="1" customWidth="1"/>
    <col min="9220" max="9221" width="17.7109375" style="13" bestFit="1" customWidth="1"/>
    <col min="9222" max="9222" width="14.5703125" style="13" bestFit="1" customWidth="1"/>
    <col min="9223" max="9223" width="20" style="13" customWidth="1"/>
    <col min="9224" max="9224" width="16.42578125" style="13" bestFit="1" customWidth="1"/>
    <col min="9225" max="9225" width="15" style="13" bestFit="1" customWidth="1"/>
    <col min="9226" max="9472" width="9.140625" style="13"/>
    <col min="9473" max="9473" width="47.85546875" style="13" customWidth="1"/>
    <col min="9474" max="9474" width="9.140625" style="13"/>
    <col min="9475" max="9475" width="16.5703125" style="13" bestFit="1" customWidth="1"/>
    <col min="9476" max="9477" width="17.7109375" style="13" bestFit="1" customWidth="1"/>
    <col min="9478" max="9478" width="14.5703125" style="13" bestFit="1" customWidth="1"/>
    <col min="9479" max="9479" width="20" style="13" customWidth="1"/>
    <col min="9480" max="9480" width="16.42578125" style="13" bestFit="1" customWidth="1"/>
    <col min="9481" max="9481" width="15" style="13" bestFit="1" customWidth="1"/>
    <col min="9482" max="9728" width="9.140625" style="13"/>
    <col min="9729" max="9729" width="47.85546875" style="13" customWidth="1"/>
    <col min="9730" max="9730" width="9.140625" style="13"/>
    <col min="9731" max="9731" width="16.5703125" style="13" bestFit="1" customWidth="1"/>
    <col min="9732" max="9733" width="17.7109375" style="13" bestFit="1" customWidth="1"/>
    <col min="9734" max="9734" width="14.5703125" style="13" bestFit="1" customWidth="1"/>
    <col min="9735" max="9735" width="20" style="13" customWidth="1"/>
    <col min="9736" max="9736" width="16.42578125" style="13" bestFit="1" customWidth="1"/>
    <col min="9737" max="9737" width="15" style="13" bestFit="1" customWidth="1"/>
    <col min="9738" max="9984" width="9.140625" style="13"/>
    <col min="9985" max="9985" width="47.85546875" style="13" customWidth="1"/>
    <col min="9986" max="9986" width="9.140625" style="13"/>
    <col min="9987" max="9987" width="16.5703125" style="13" bestFit="1" customWidth="1"/>
    <col min="9988" max="9989" width="17.7109375" style="13" bestFit="1" customWidth="1"/>
    <col min="9990" max="9990" width="14.5703125" style="13" bestFit="1" customWidth="1"/>
    <col min="9991" max="9991" width="20" style="13" customWidth="1"/>
    <col min="9992" max="9992" width="16.42578125" style="13" bestFit="1" customWidth="1"/>
    <col min="9993" max="9993" width="15" style="13" bestFit="1" customWidth="1"/>
    <col min="9994" max="10240" width="9.140625" style="13"/>
    <col min="10241" max="10241" width="47.85546875" style="13" customWidth="1"/>
    <col min="10242" max="10242" width="9.140625" style="13"/>
    <col min="10243" max="10243" width="16.5703125" style="13" bestFit="1" customWidth="1"/>
    <col min="10244" max="10245" width="17.7109375" style="13" bestFit="1" customWidth="1"/>
    <col min="10246" max="10246" width="14.5703125" style="13" bestFit="1" customWidth="1"/>
    <col min="10247" max="10247" width="20" style="13" customWidth="1"/>
    <col min="10248" max="10248" width="16.42578125" style="13" bestFit="1" customWidth="1"/>
    <col min="10249" max="10249" width="15" style="13" bestFit="1" customWidth="1"/>
    <col min="10250" max="10496" width="9.140625" style="13"/>
    <col min="10497" max="10497" width="47.85546875" style="13" customWidth="1"/>
    <col min="10498" max="10498" width="9.140625" style="13"/>
    <col min="10499" max="10499" width="16.5703125" style="13" bestFit="1" customWidth="1"/>
    <col min="10500" max="10501" width="17.7109375" style="13" bestFit="1" customWidth="1"/>
    <col min="10502" max="10502" width="14.5703125" style="13" bestFit="1" customWidth="1"/>
    <col min="10503" max="10503" width="20" style="13" customWidth="1"/>
    <col min="10504" max="10504" width="16.42578125" style="13" bestFit="1" customWidth="1"/>
    <col min="10505" max="10505" width="15" style="13" bestFit="1" customWidth="1"/>
    <col min="10506" max="10752" width="9.140625" style="13"/>
    <col min="10753" max="10753" width="47.85546875" style="13" customWidth="1"/>
    <col min="10754" max="10754" width="9.140625" style="13"/>
    <col min="10755" max="10755" width="16.5703125" style="13" bestFit="1" customWidth="1"/>
    <col min="10756" max="10757" width="17.7109375" style="13" bestFit="1" customWidth="1"/>
    <col min="10758" max="10758" width="14.5703125" style="13" bestFit="1" customWidth="1"/>
    <col min="10759" max="10759" width="20" style="13" customWidth="1"/>
    <col min="10760" max="10760" width="16.42578125" style="13" bestFit="1" customWidth="1"/>
    <col min="10761" max="10761" width="15" style="13" bestFit="1" customWidth="1"/>
    <col min="10762" max="11008" width="9.140625" style="13"/>
    <col min="11009" max="11009" width="47.85546875" style="13" customWidth="1"/>
    <col min="11010" max="11010" width="9.140625" style="13"/>
    <col min="11011" max="11011" width="16.5703125" style="13" bestFit="1" customWidth="1"/>
    <col min="11012" max="11013" width="17.7109375" style="13" bestFit="1" customWidth="1"/>
    <col min="11014" max="11014" width="14.5703125" style="13" bestFit="1" customWidth="1"/>
    <col min="11015" max="11015" width="20" style="13" customWidth="1"/>
    <col min="11016" max="11016" width="16.42578125" style="13" bestFit="1" customWidth="1"/>
    <col min="11017" max="11017" width="15" style="13" bestFit="1" customWidth="1"/>
    <col min="11018" max="11264" width="9.140625" style="13"/>
    <col min="11265" max="11265" width="47.85546875" style="13" customWidth="1"/>
    <col min="11266" max="11266" width="9.140625" style="13"/>
    <col min="11267" max="11267" width="16.5703125" style="13" bestFit="1" customWidth="1"/>
    <col min="11268" max="11269" width="17.7109375" style="13" bestFit="1" customWidth="1"/>
    <col min="11270" max="11270" width="14.5703125" style="13" bestFit="1" customWidth="1"/>
    <col min="11271" max="11271" width="20" style="13" customWidth="1"/>
    <col min="11272" max="11272" width="16.42578125" style="13" bestFit="1" customWidth="1"/>
    <col min="11273" max="11273" width="15" style="13" bestFit="1" customWidth="1"/>
    <col min="11274" max="11520" width="9.140625" style="13"/>
    <col min="11521" max="11521" width="47.85546875" style="13" customWidth="1"/>
    <col min="11522" max="11522" width="9.140625" style="13"/>
    <col min="11523" max="11523" width="16.5703125" style="13" bestFit="1" customWidth="1"/>
    <col min="11524" max="11525" width="17.7109375" style="13" bestFit="1" customWidth="1"/>
    <col min="11526" max="11526" width="14.5703125" style="13" bestFit="1" customWidth="1"/>
    <col min="11527" max="11527" width="20" style="13" customWidth="1"/>
    <col min="11528" max="11528" width="16.42578125" style="13" bestFit="1" customWidth="1"/>
    <col min="11529" max="11529" width="15" style="13" bestFit="1" customWidth="1"/>
    <col min="11530" max="11776" width="9.140625" style="13"/>
    <col min="11777" max="11777" width="47.85546875" style="13" customWidth="1"/>
    <col min="11778" max="11778" width="9.140625" style="13"/>
    <col min="11779" max="11779" width="16.5703125" style="13" bestFit="1" customWidth="1"/>
    <col min="11780" max="11781" width="17.7109375" style="13" bestFit="1" customWidth="1"/>
    <col min="11782" max="11782" width="14.5703125" style="13" bestFit="1" customWidth="1"/>
    <col min="11783" max="11783" width="20" style="13" customWidth="1"/>
    <col min="11784" max="11784" width="16.42578125" style="13" bestFit="1" customWidth="1"/>
    <col min="11785" max="11785" width="15" style="13" bestFit="1" customWidth="1"/>
    <col min="11786" max="12032" width="9.140625" style="13"/>
    <col min="12033" max="12033" width="47.85546875" style="13" customWidth="1"/>
    <col min="12034" max="12034" width="9.140625" style="13"/>
    <col min="12035" max="12035" width="16.5703125" style="13" bestFit="1" customWidth="1"/>
    <col min="12036" max="12037" width="17.7109375" style="13" bestFit="1" customWidth="1"/>
    <col min="12038" max="12038" width="14.5703125" style="13" bestFit="1" customWidth="1"/>
    <col min="12039" max="12039" width="20" style="13" customWidth="1"/>
    <col min="12040" max="12040" width="16.42578125" style="13" bestFit="1" customWidth="1"/>
    <col min="12041" max="12041" width="15" style="13" bestFit="1" customWidth="1"/>
    <col min="12042" max="12288" width="9.140625" style="13"/>
    <col min="12289" max="12289" width="47.85546875" style="13" customWidth="1"/>
    <col min="12290" max="12290" width="9.140625" style="13"/>
    <col min="12291" max="12291" width="16.5703125" style="13" bestFit="1" customWidth="1"/>
    <col min="12292" max="12293" width="17.7109375" style="13" bestFit="1" customWidth="1"/>
    <col min="12294" max="12294" width="14.5703125" style="13" bestFit="1" customWidth="1"/>
    <col min="12295" max="12295" width="20" style="13" customWidth="1"/>
    <col min="12296" max="12296" width="16.42578125" style="13" bestFit="1" customWidth="1"/>
    <col min="12297" max="12297" width="15" style="13" bestFit="1" customWidth="1"/>
    <col min="12298" max="12544" width="9.140625" style="13"/>
    <col min="12545" max="12545" width="47.85546875" style="13" customWidth="1"/>
    <col min="12546" max="12546" width="9.140625" style="13"/>
    <col min="12547" max="12547" width="16.5703125" style="13" bestFit="1" customWidth="1"/>
    <col min="12548" max="12549" width="17.7109375" style="13" bestFit="1" customWidth="1"/>
    <col min="12550" max="12550" width="14.5703125" style="13" bestFit="1" customWidth="1"/>
    <col min="12551" max="12551" width="20" style="13" customWidth="1"/>
    <col min="12552" max="12552" width="16.42578125" style="13" bestFit="1" customWidth="1"/>
    <col min="12553" max="12553" width="15" style="13" bestFit="1" customWidth="1"/>
    <col min="12554" max="12800" width="9.140625" style="13"/>
    <col min="12801" max="12801" width="47.85546875" style="13" customWidth="1"/>
    <col min="12802" max="12802" width="9.140625" style="13"/>
    <col min="12803" max="12803" width="16.5703125" style="13" bestFit="1" customWidth="1"/>
    <col min="12804" max="12805" width="17.7109375" style="13" bestFit="1" customWidth="1"/>
    <col min="12806" max="12806" width="14.5703125" style="13" bestFit="1" customWidth="1"/>
    <col min="12807" max="12807" width="20" style="13" customWidth="1"/>
    <col min="12808" max="12808" width="16.42578125" style="13" bestFit="1" customWidth="1"/>
    <col min="12809" max="12809" width="15" style="13" bestFit="1" customWidth="1"/>
    <col min="12810" max="13056" width="9.140625" style="13"/>
    <col min="13057" max="13057" width="47.85546875" style="13" customWidth="1"/>
    <col min="13058" max="13058" width="9.140625" style="13"/>
    <col min="13059" max="13059" width="16.5703125" style="13" bestFit="1" customWidth="1"/>
    <col min="13060" max="13061" width="17.7109375" style="13" bestFit="1" customWidth="1"/>
    <col min="13062" max="13062" width="14.5703125" style="13" bestFit="1" customWidth="1"/>
    <col min="13063" max="13063" width="20" style="13" customWidth="1"/>
    <col min="13064" max="13064" width="16.42578125" style="13" bestFit="1" customWidth="1"/>
    <col min="13065" max="13065" width="15" style="13" bestFit="1" customWidth="1"/>
    <col min="13066" max="13312" width="9.140625" style="13"/>
    <col min="13313" max="13313" width="47.85546875" style="13" customWidth="1"/>
    <col min="13314" max="13314" width="9.140625" style="13"/>
    <col min="13315" max="13315" width="16.5703125" style="13" bestFit="1" customWidth="1"/>
    <col min="13316" max="13317" width="17.7109375" style="13" bestFit="1" customWidth="1"/>
    <col min="13318" max="13318" width="14.5703125" style="13" bestFit="1" customWidth="1"/>
    <col min="13319" max="13319" width="20" style="13" customWidth="1"/>
    <col min="13320" max="13320" width="16.42578125" style="13" bestFit="1" customWidth="1"/>
    <col min="13321" max="13321" width="15" style="13" bestFit="1" customWidth="1"/>
    <col min="13322" max="13568" width="9.140625" style="13"/>
    <col min="13569" max="13569" width="47.85546875" style="13" customWidth="1"/>
    <col min="13570" max="13570" width="9.140625" style="13"/>
    <col min="13571" max="13571" width="16.5703125" style="13" bestFit="1" customWidth="1"/>
    <col min="13572" max="13573" width="17.7109375" style="13" bestFit="1" customWidth="1"/>
    <col min="13574" max="13574" width="14.5703125" style="13" bestFit="1" customWidth="1"/>
    <col min="13575" max="13575" width="20" style="13" customWidth="1"/>
    <col min="13576" max="13576" width="16.42578125" style="13" bestFit="1" customWidth="1"/>
    <col min="13577" max="13577" width="15" style="13" bestFit="1" customWidth="1"/>
    <col min="13578" max="13824" width="9.140625" style="13"/>
    <col min="13825" max="13825" width="47.85546875" style="13" customWidth="1"/>
    <col min="13826" max="13826" width="9.140625" style="13"/>
    <col min="13827" max="13827" width="16.5703125" style="13" bestFit="1" customWidth="1"/>
    <col min="13828" max="13829" width="17.7109375" style="13" bestFit="1" customWidth="1"/>
    <col min="13830" max="13830" width="14.5703125" style="13" bestFit="1" customWidth="1"/>
    <col min="13831" max="13831" width="20" style="13" customWidth="1"/>
    <col min="13832" max="13832" width="16.42578125" style="13" bestFit="1" customWidth="1"/>
    <col min="13833" max="13833" width="15" style="13" bestFit="1" customWidth="1"/>
    <col min="13834" max="14080" width="9.140625" style="13"/>
    <col min="14081" max="14081" width="47.85546875" style="13" customWidth="1"/>
    <col min="14082" max="14082" width="9.140625" style="13"/>
    <col min="14083" max="14083" width="16.5703125" style="13" bestFit="1" customWidth="1"/>
    <col min="14084" max="14085" width="17.7109375" style="13" bestFit="1" customWidth="1"/>
    <col min="14086" max="14086" width="14.5703125" style="13" bestFit="1" customWidth="1"/>
    <col min="14087" max="14087" width="20" style="13" customWidth="1"/>
    <col min="14088" max="14088" width="16.42578125" style="13" bestFit="1" customWidth="1"/>
    <col min="14089" max="14089" width="15" style="13" bestFit="1" customWidth="1"/>
    <col min="14090" max="14336" width="9.140625" style="13"/>
    <col min="14337" max="14337" width="47.85546875" style="13" customWidth="1"/>
    <col min="14338" max="14338" width="9.140625" style="13"/>
    <col min="14339" max="14339" width="16.5703125" style="13" bestFit="1" customWidth="1"/>
    <col min="14340" max="14341" width="17.7109375" style="13" bestFit="1" customWidth="1"/>
    <col min="14342" max="14342" width="14.5703125" style="13" bestFit="1" customWidth="1"/>
    <col min="14343" max="14343" width="20" style="13" customWidth="1"/>
    <col min="14344" max="14344" width="16.42578125" style="13" bestFit="1" customWidth="1"/>
    <col min="14345" max="14345" width="15" style="13" bestFit="1" customWidth="1"/>
    <col min="14346" max="14592" width="9.140625" style="13"/>
    <col min="14593" max="14593" width="47.85546875" style="13" customWidth="1"/>
    <col min="14594" max="14594" width="9.140625" style="13"/>
    <col min="14595" max="14595" width="16.5703125" style="13" bestFit="1" customWidth="1"/>
    <col min="14596" max="14597" width="17.7109375" style="13" bestFit="1" customWidth="1"/>
    <col min="14598" max="14598" width="14.5703125" style="13" bestFit="1" customWidth="1"/>
    <col min="14599" max="14599" width="20" style="13" customWidth="1"/>
    <col min="14600" max="14600" width="16.42578125" style="13" bestFit="1" customWidth="1"/>
    <col min="14601" max="14601" width="15" style="13" bestFit="1" customWidth="1"/>
    <col min="14602" max="14848" width="9.140625" style="13"/>
    <col min="14849" max="14849" width="47.85546875" style="13" customWidth="1"/>
    <col min="14850" max="14850" width="9.140625" style="13"/>
    <col min="14851" max="14851" width="16.5703125" style="13" bestFit="1" customWidth="1"/>
    <col min="14852" max="14853" width="17.7109375" style="13" bestFit="1" customWidth="1"/>
    <col min="14854" max="14854" width="14.5703125" style="13" bestFit="1" customWidth="1"/>
    <col min="14855" max="14855" width="20" style="13" customWidth="1"/>
    <col min="14856" max="14856" width="16.42578125" style="13" bestFit="1" customWidth="1"/>
    <col min="14857" max="14857" width="15" style="13" bestFit="1" customWidth="1"/>
    <col min="14858" max="15104" width="9.140625" style="13"/>
    <col min="15105" max="15105" width="47.85546875" style="13" customWidth="1"/>
    <col min="15106" max="15106" width="9.140625" style="13"/>
    <col min="15107" max="15107" width="16.5703125" style="13" bestFit="1" customWidth="1"/>
    <col min="15108" max="15109" width="17.7109375" style="13" bestFit="1" customWidth="1"/>
    <col min="15110" max="15110" width="14.5703125" style="13" bestFit="1" customWidth="1"/>
    <col min="15111" max="15111" width="20" style="13" customWidth="1"/>
    <col min="15112" max="15112" width="16.42578125" style="13" bestFit="1" customWidth="1"/>
    <col min="15113" max="15113" width="15" style="13" bestFit="1" customWidth="1"/>
    <col min="15114" max="15360" width="9.140625" style="13"/>
    <col min="15361" max="15361" width="47.85546875" style="13" customWidth="1"/>
    <col min="15362" max="15362" width="9.140625" style="13"/>
    <col min="15363" max="15363" width="16.5703125" style="13" bestFit="1" customWidth="1"/>
    <col min="15364" max="15365" width="17.7109375" style="13" bestFit="1" customWidth="1"/>
    <col min="15366" max="15366" width="14.5703125" style="13" bestFit="1" customWidth="1"/>
    <col min="15367" max="15367" width="20" style="13" customWidth="1"/>
    <col min="15368" max="15368" width="16.42578125" style="13" bestFit="1" customWidth="1"/>
    <col min="15369" max="15369" width="15" style="13" bestFit="1" customWidth="1"/>
    <col min="15370" max="15616" width="9.140625" style="13"/>
    <col min="15617" max="15617" width="47.85546875" style="13" customWidth="1"/>
    <col min="15618" max="15618" width="9.140625" style="13"/>
    <col min="15619" max="15619" width="16.5703125" style="13" bestFit="1" customWidth="1"/>
    <col min="15620" max="15621" width="17.7109375" style="13" bestFit="1" customWidth="1"/>
    <col min="15622" max="15622" width="14.5703125" style="13" bestFit="1" customWidth="1"/>
    <col min="15623" max="15623" width="20" style="13" customWidth="1"/>
    <col min="15624" max="15624" width="16.42578125" style="13" bestFit="1" customWidth="1"/>
    <col min="15625" max="15625" width="15" style="13" bestFit="1" customWidth="1"/>
    <col min="15626" max="15872" width="9.140625" style="13"/>
    <col min="15873" max="15873" width="47.85546875" style="13" customWidth="1"/>
    <col min="15874" max="15874" width="9.140625" style="13"/>
    <col min="15875" max="15875" width="16.5703125" style="13" bestFit="1" customWidth="1"/>
    <col min="15876" max="15877" width="17.7109375" style="13" bestFit="1" customWidth="1"/>
    <col min="15878" max="15878" width="14.5703125" style="13" bestFit="1" customWidth="1"/>
    <col min="15879" max="15879" width="20" style="13" customWidth="1"/>
    <col min="15880" max="15880" width="16.42578125" style="13" bestFit="1" customWidth="1"/>
    <col min="15881" max="15881" width="15" style="13" bestFit="1" customWidth="1"/>
    <col min="15882" max="16128" width="9.140625" style="13"/>
    <col min="16129" max="16129" width="47.85546875" style="13" customWidth="1"/>
    <col min="16130" max="16130" width="9.140625" style="13"/>
    <col min="16131" max="16131" width="16.5703125" style="13" bestFit="1" customWidth="1"/>
    <col min="16132" max="16133" width="17.7109375" style="13" bestFit="1" customWidth="1"/>
    <col min="16134" max="16134" width="14.5703125" style="13" bestFit="1" customWidth="1"/>
    <col min="16135" max="16135" width="20" style="13" customWidth="1"/>
    <col min="16136" max="16136" width="16.42578125" style="13" bestFit="1" customWidth="1"/>
    <col min="16137" max="16137" width="15" style="13" bestFit="1" customWidth="1"/>
    <col min="16138" max="16384" width="9.140625" style="13"/>
  </cols>
  <sheetData>
    <row r="1" spans="1:11" x14ac:dyDescent="0.2">
      <c r="A1" s="12" t="s">
        <v>0</v>
      </c>
      <c r="B1" s="12" t="s">
        <v>3</v>
      </c>
      <c r="C1" s="12" t="s">
        <v>23</v>
      </c>
      <c r="D1" s="12" t="s">
        <v>257</v>
      </c>
      <c r="E1" s="12" t="s">
        <v>254</v>
      </c>
      <c r="F1" s="57">
        <v>42369</v>
      </c>
      <c r="G1" s="107" t="s">
        <v>250</v>
      </c>
      <c r="H1" s="100"/>
    </row>
    <row r="2" spans="1:11" s="1" customFormat="1" x14ac:dyDescent="0.2">
      <c r="A2" s="14" t="s">
        <v>91</v>
      </c>
      <c r="B2" s="14" t="s">
        <v>92</v>
      </c>
      <c r="C2" s="14"/>
      <c r="D2" s="53"/>
      <c r="E2" s="14"/>
      <c r="F2" s="109"/>
    </row>
    <row r="3" spans="1:11" x14ac:dyDescent="0.2">
      <c r="A3" s="15" t="s">
        <v>93</v>
      </c>
      <c r="B3" s="15" t="s">
        <v>4</v>
      </c>
      <c r="C3" s="15"/>
      <c r="D3" s="9">
        <v>14776165378</v>
      </c>
      <c r="E3" s="24">
        <v>34164593848</v>
      </c>
      <c r="F3" s="57">
        <v>31373352879</v>
      </c>
      <c r="G3" s="18"/>
      <c r="J3" s="18"/>
      <c r="K3" s="18"/>
    </row>
    <row r="4" spans="1:11" x14ac:dyDescent="0.2">
      <c r="A4" s="15" t="s">
        <v>94</v>
      </c>
      <c r="B4" s="15" t="s">
        <v>95</v>
      </c>
      <c r="C4" s="15"/>
      <c r="D4" s="9">
        <v>14776165378</v>
      </c>
      <c r="E4" s="24">
        <v>34164593848</v>
      </c>
      <c r="F4" s="57">
        <v>31373352879</v>
      </c>
      <c r="G4" s="18">
        <f>D4-F4</f>
        <v>-16597187501</v>
      </c>
      <c r="J4" s="18"/>
      <c r="K4" s="18"/>
    </row>
    <row r="5" spans="1:11" x14ac:dyDescent="0.2">
      <c r="A5" s="15" t="s">
        <v>96</v>
      </c>
      <c r="B5" s="15" t="s">
        <v>97</v>
      </c>
      <c r="C5" s="15"/>
      <c r="D5" s="9">
        <v>0</v>
      </c>
      <c r="E5" s="24">
        <v>0</v>
      </c>
      <c r="F5" s="57">
        <v>0</v>
      </c>
      <c r="G5" s="18"/>
      <c r="J5" s="18"/>
      <c r="K5" s="18"/>
    </row>
    <row r="6" spans="1:11" x14ac:dyDescent="0.2">
      <c r="A6" s="15" t="s">
        <v>98</v>
      </c>
      <c r="B6" s="15" t="s">
        <v>5</v>
      </c>
      <c r="C6" s="15"/>
      <c r="D6" s="9">
        <v>65794287500</v>
      </c>
      <c r="E6" s="24">
        <v>42206255800</v>
      </c>
      <c r="F6" s="57">
        <v>46998303200</v>
      </c>
      <c r="G6" s="18">
        <f>D6-F6</f>
        <v>18795984300</v>
      </c>
      <c r="J6" s="18"/>
      <c r="K6" s="18"/>
    </row>
    <row r="7" spans="1:11" x14ac:dyDescent="0.2">
      <c r="A7" s="15" t="s">
        <v>99</v>
      </c>
      <c r="B7" s="15" t="s">
        <v>6</v>
      </c>
      <c r="C7" s="15"/>
      <c r="D7" s="9">
        <v>65794287500</v>
      </c>
      <c r="E7" s="24">
        <v>42206255800</v>
      </c>
      <c r="F7" s="57">
        <v>46998303200</v>
      </c>
      <c r="G7" s="18"/>
      <c r="H7" s="16"/>
      <c r="J7" s="18"/>
      <c r="K7" s="18"/>
    </row>
    <row r="8" spans="1:11" x14ac:dyDescent="0.2">
      <c r="A8" s="15" t="s">
        <v>100</v>
      </c>
      <c r="B8" s="15" t="s">
        <v>101</v>
      </c>
      <c r="C8" s="15"/>
      <c r="D8" s="9">
        <v>0</v>
      </c>
      <c r="E8" s="24">
        <v>0</v>
      </c>
      <c r="G8" s="18">
        <f t="shared" ref="G8:G29" si="0">D8-F8</f>
        <v>0</v>
      </c>
      <c r="J8" s="18"/>
      <c r="K8" s="18"/>
    </row>
    <row r="9" spans="1:11" x14ac:dyDescent="0.2">
      <c r="A9" s="15" t="s">
        <v>102</v>
      </c>
      <c r="B9" s="15" t="s">
        <v>7</v>
      </c>
      <c r="C9" s="15"/>
      <c r="D9" s="9">
        <v>627091333</v>
      </c>
      <c r="E9" s="24">
        <v>166501260</v>
      </c>
      <c r="F9" s="57">
        <v>65825000</v>
      </c>
      <c r="G9" s="18"/>
      <c r="J9" s="18"/>
      <c r="K9" s="18"/>
    </row>
    <row r="10" spans="1:11" x14ac:dyDescent="0.2">
      <c r="A10" s="15" t="s">
        <v>103</v>
      </c>
      <c r="B10" s="15" t="s">
        <v>8</v>
      </c>
      <c r="C10" s="15"/>
      <c r="D10" s="9">
        <v>319520000</v>
      </c>
      <c r="E10" s="24">
        <v>138951260</v>
      </c>
      <c r="F10" s="57">
        <v>0</v>
      </c>
      <c r="G10" s="18">
        <f>D10-F10</f>
        <v>319520000</v>
      </c>
      <c r="J10" s="18"/>
      <c r="K10" s="18"/>
    </row>
    <row r="11" spans="1:11" x14ac:dyDescent="0.2">
      <c r="A11" s="15" t="s">
        <v>104</v>
      </c>
      <c r="B11" s="15" t="s">
        <v>105</v>
      </c>
      <c r="C11" s="15"/>
      <c r="D11" s="9">
        <v>0</v>
      </c>
      <c r="E11" s="24">
        <v>0</v>
      </c>
      <c r="G11" s="18">
        <f t="shared" si="0"/>
        <v>0</v>
      </c>
      <c r="J11" s="18"/>
      <c r="K11" s="18"/>
    </row>
    <row r="12" spans="1:11" x14ac:dyDescent="0.2">
      <c r="A12" s="15" t="s">
        <v>106</v>
      </c>
      <c r="B12" s="15" t="s">
        <v>107</v>
      </c>
      <c r="C12" s="15"/>
      <c r="D12" s="9">
        <v>307571333</v>
      </c>
      <c r="E12" s="24">
        <v>27550000</v>
      </c>
      <c r="F12" s="57">
        <v>65825000</v>
      </c>
      <c r="G12" s="18"/>
      <c r="J12" s="18"/>
      <c r="K12" s="18"/>
    </row>
    <row r="13" spans="1:11" x14ac:dyDescent="0.2">
      <c r="A13" s="15" t="s">
        <v>108</v>
      </c>
      <c r="B13" s="15" t="s">
        <v>109</v>
      </c>
      <c r="C13" s="15"/>
      <c r="D13" s="9">
        <v>0</v>
      </c>
      <c r="E13" s="24">
        <v>0</v>
      </c>
      <c r="F13" s="57">
        <v>0</v>
      </c>
      <c r="G13" s="18"/>
      <c r="J13" s="18"/>
      <c r="K13" s="18"/>
    </row>
    <row r="14" spans="1:11" ht="21" x14ac:dyDescent="0.2">
      <c r="A14" s="15" t="s">
        <v>110</v>
      </c>
      <c r="B14" s="15" t="s">
        <v>111</v>
      </c>
      <c r="C14" s="15"/>
      <c r="D14" s="9">
        <v>0</v>
      </c>
      <c r="E14" s="24">
        <v>0</v>
      </c>
      <c r="G14" s="18"/>
      <c r="J14" s="18"/>
      <c r="K14" s="18"/>
    </row>
    <row r="15" spans="1:11" x14ac:dyDescent="0.2">
      <c r="A15" s="15" t="s">
        <v>112</v>
      </c>
      <c r="B15" s="15" t="s">
        <v>113</v>
      </c>
      <c r="C15" s="15"/>
      <c r="D15" s="9">
        <v>307571333</v>
      </c>
      <c r="E15" s="24">
        <v>27550000</v>
      </c>
      <c r="F15" s="57">
        <v>65825000</v>
      </c>
      <c r="G15" s="18">
        <f>D15-F15</f>
        <v>241746333</v>
      </c>
      <c r="J15" s="18"/>
      <c r="K15" s="18"/>
    </row>
    <row r="16" spans="1:11" x14ac:dyDescent="0.2">
      <c r="A16" s="15" t="s">
        <v>114</v>
      </c>
      <c r="B16" s="15" t="s">
        <v>115</v>
      </c>
      <c r="C16" s="15"/>
      <c r="D16" s="9">
        <v>0</v>
      </c>
      <c r="E16" s="24">
        <v>0</v>
      </c>
      <c r="F16" s="57">
        <v>0</v>
      </c>
      <c r="G16" s="18">
        <f t="shared" si="0"/>
        <v>0</v>
      </c>
      <c r="J16" s="18"/>
      <c r="K16" s="18"/>
    </row>
    <row r="17" spans="1:11" x14ac:dyDescent="0.2">
      <c r="A17" s="15" t="s">
        <v>255</v>
      </c>
      <c r="B17" s="15" t="s">
        <v>117</v>
      </c>
      <c r="C17" s="15"/>
      <c r="D17" s="9">
        <v>0</v>
      </c>
      <c r="E17" s="24">
        <v>0</v>
      </c>
      <c r="G17" s="18"/>
      <c r="J17" s="18"/>
      <c r="K17" s="18"/>
    </row>
    <row r="18" spans="1:11" s="1" customFormat="1" x14ac:dyDescent="0.2">
      <c r="A18" s="14" t="s">
        <v>1</v>
      </c>
      <c r="B18" s="14" t="s">
        <v>118</v>
      </c>
      <c r="C18" s="14"/>
      <c r="D18" s="6">
        <v>81197544211</v>
      </c>
      <c r="E18" s="17">
        <v>76537350908</v>
      </c>
      <c r="F18" s="109">
        <v>78437481079</v>
      </c>
      <c r="G18" s="18"/>
      <c r="J18" s="18"/>
      <c r="K18" s="18"/>
    </row>
    <row r="19" spans="1:11" s="1" customFormat="1" x14ac:dyDescent="0.2">
      <c r="A19" s="14" t="s">
        <v>119</v>
      </c>
      <c r="B19" s="14" t="s">
        <v>120</v>
      </c>
      <c r="C19" s="14"/>
      <c r="D19" s="6"/>
      <c r="E19" s="14"/>
      <c r="F19" s="109"/>
      <c r="G19" s="18"/>
      <c r="J19" s="18"/>
      <c r="K19" s="18"/>
    </row>
    <row r="20" spans="1:11" x14ac:dyDescent="0.2">
      <c r="A20" s="15" t="s">
        <v>2</v>
      </c>
      <c r="B20" s="15" t="s">
        <v>10</v>
      </c>
      <c r="C20" s="15"/>
      <c r="D20" s="9">
        <v>0</v>
      </c>
      <c r="E20" s="24">
        <v>0</v>
      </c>
      <c r="G20" s="18">
        <f t="shared" si="0"/>
        <v>0</v>
      </c>
      <c r="J20" s="18"/>
      <c r="K20" s="18"/>
    </row>
    <row r="21" spans="1:11" x14ac:dyDescent="0.2">
      <c r="A21" s="15" t="s">
        <v>121</v>
      </c>
      <c r="B21" s="15" t="s">
        <v>11</v>
      </c>
      <c r="C21" s="15"/>
      <c r="D21" s="54">
        <v>3284583496</v>
      </c>
      <c r="E21" s="26">
        <v>0</v>
      </c>
      <c r="F21" s="57">
        <v>397370162</v>
      </c>
      <c r="G21" s="18">
        <f>D21-F21</f>
        <v>2887213334</v>
      </c>
      <c r="J21" s="18"/>
      <c r="K21" s="18"/>
    </row>
    <row r="22" spans="1:11" x14ac:dyDescent="0.2">
      <c r="A22" s="15" t="s">
        <v>122</v>
      </c>
      <c r="B22" s="15" t="s">
        <v>123</v>
      </c>
      <c r="C22" s="15"/>
      <c r="D22" s="9">
        <v>0</v>
      </c>
      <c r="E22" s="24">
        <v>446964</v>
      </c>
      <c r="F22" s="57">
        <v>4838500</v>
      </c>
      <c r="G22" s="18">
        <f t="shared" si="0"/>
        <v>-4838500</v>
      </c>
      <c r="J22" s="18"/>
      <c r="K22" s="18"/>
    </row>
    <row r="23" spans="1:11" x14ac:dyDescent="0.2">
      <c r="A23" s="15" t="s">
        <v>124</v>
      </c>
      <c r="B23" s="15" t="s">
        <v>12</v>
      </c>
      <c r="C23" s="15"/>
      <c r="D23" s="9">
        <v>3188768</v>
      </c>
      <c r="E23" s="24">
        <v>386117</v>
      </c>
      <c r="F23" s="57">
        <v>52384</v>
      </c>
      <c r="G23" s="18">
        <f t="shared" si="0"/>
        <v>3136384</v>
      </c>
      <c r="J23" s="18"/>
      <c r="K23" s="18"/>
    </row>
    <row r="24" spans="1:11" x14ac:dyDescent="0.2">
      <c r="A24" s="15" t="s">
        <v>125</v>
      </c>
      <c r="B24" s="15" t="s">
        <v>13</v>
      </c>
      <c r="C24" s="15"/>
      <c r="D24" s="9">
        <v>0</v>
      </c>
      <c r="E24" s="24">
        <v>0</v>
      </c>
      <c r="G24" s="18">
        <f t="shared" si="0"/>
        <v>0</v>
      </c>
      <c r="J24" s="18"/>
      <c r="K24" s="18"/>
    </row>
    <row r="25" spans="1:11" x14ac:dyDescent="0.2">
      <c r="A25" s="15" t="s">
        <v>126</v>
      </c>
      <c r="B25" s="15" t="s">
        <v>127</v>
      </c>
      <c r="C25" s="15"/>
      <c r="D25" s="9">
        <v>104999986</v>
      </c>
      <c r="E25" s="24">
        <v>155499989</v>
      </c>
      <c r="F25" s="57">
        <v>134499990</v>
      </c>
      <c r="G25" s="18">
        <f t="shared" si="0"/>
        <v>-29500004</v>
      </c>
      <c r="J25" s="18"/>
      <c r="K25" s="18"/>
    </row>
    <row r="26" spans="1:11" x14ac:dyDescent="0.2">
      <c r="A26" s="15" t="s">
        <v>128</v>
      </c>
      <c r="B26" s="15" t="s">
        <v>129</v>
      </c>
      <c r="C26" s="15"/>
      <c r="D26" s="54">
        <v>0</v>
      </c>
      <c r="E26" s="25">
        <v>0</v>
      </c>
      <c r="G26" s="18">
        <f t="shared" si="0"/>
        <v>0</v>
      </c>
      <c r="J26" s="18"/>
      <c r="K26" s="18"/>
    </row>
    <row r="27" spans="1:11" x14ac:dyDescent="0.2">
      <c r="A27" s="15" t="s">
        <v>130</v>
      </c>
      <c r="B27" s="15" t="s">
        <v>14</v>
      </c>
      <c r="C27" s="15"/>
      <c r="D27" s="9">
        <v>0</v>
      </c>
      <c r="E27" s="24">
        <v>4971491</v>
      </c>
      <c r="F27" s="57">
        <v>1991976</v>
      </c>
      <c r="G27" s="18">
        <f>D27-F27</f>
        <v>-1991976</v>
      </c>
      <c r="J27" s="18"/>
      <c r="K27" s="18"/>
    </row>
    <row r="28" spans="1:11" x14ac:dyDescent="0.2">
      <c r="A28" s="15" t="s">
        <v>131</v>
      </c>
      <c r="B28" s="15" t="s">
        <v>132</v>
      </c>
      <c r="C28" s="15"/>
      <c r="D28" s="9">
        <v>119792988</v>
      </c>
      <c r="E28" s="24">
        <v>110715181</v>
      </c>
      <c r="F28" s="57">
        <v>112144123</v>
      </c>
      <c r="G28" s="18">
        <f t="shared" si="0"/>
        <v>7648865</v>
      </c>
      <c r="J28" s="18"/>
      <c r="K28" s="18"/>
    </row>
    <row r="29" spans="1:11" x14ac:dyDescent="0.2">
      <c r="A29" s="15" t="s">
        <v>133</v>
      </c>
      <c r="B29" s="15" t="s">
        <v>134</v>
      </c>
      <c r="C29" s="15"/>
      <c r="D29" s="9">
        <v>0</v>
      </c>
      <c r="E29" s="24">
        <v>0</v>
      </c>
      <c r="G29" s="18">
        <f t="shared" si="0"/>
        <v>0</v>
      </c>
      <c r="J29" s="18"/>
      <c r="K29" s="18"/>
    </row>
    <row r="30" spans="1:11" s="1" customFormat="1" x14ac:dyDescent="0.2">
      <c r="A30" s="14" t="s">
        <v>135</v>
      </c>
      <c r="B30" s="14" t="s">
        <v>9</v>
      </c>
      <c r="C30" s="14"/>
      <c r="D30" s="6">
        <v>3512565238</v>
      </c>
      <c r="E30" s="17">
        <v>272019742</v>
      </c>
      <c r="F30" s="109"/>
      <c r="G30" s="18"/>
      <c r="J30" s="18"/>
      <c r="K30" s="18"/>
    </row>
    <row r="31" spans="1:11" s="1" customFormat="1" ht="21" x14ac:dyDescent="0.2">
      <c r="A31" s="14" t="s">
        <v>136</v>
      </c>
      <c r="B31" s="14" t="s">
        <v>15</v>
      </c>
      <c r="C31" s="14"/>
      <c r="D31" s="6">
        <v>77684978973</v>
      </c>
      <c r="E31" s="17">
        <v>76265331166</v>
      </c>
      <c r="F31" s="109"/>
      <c r="G31" s="18"/>
      <c r="H31" s="3"/>
      <c r="J31" s="18"/>
      <c r="K31" s="18"/>
    </row>
    <row r="32" spans="1:11" x14ac:dyDescent="0.2">
      <c r="A32" s="15" t="s">
        <v>137</v>
      </c>
      <c r="B32" s="15" t="s">
        <v>16</v>
      </c>
      <c r="C32" s="15"/>
      <c r="D32" s="9">
        <v>72282751900</v>
      </c>
      <c r="E32" s="24">
        <v>76464775900</v>
      </c>
      <c r="G32" s="18"/>
      <c r="H32" s="16"/>
      <c r="J32" s="18"/>
      <c r="K32" s="18"/>
    </row>
    <row r="33" spans="1:11" x14ac:dyDescent="0.2">
      <c r="A33" s="15" t="s">
        <v>138</v>
      </c>
      <c r="B33" s="15" t="s">
        <v>17</v>
      </c>
      <c r="C33" s="15"/>
      <c r="D33" s="9">
        <v>79141483600</v>
      </c>
      <c r="E33" s="27">
        <v>79140504200</v>
      </c>
      <c r="G33" s="18"/>
      <c r="H33" s="16"/>
      <c r="I33" s="18"/>
      <c r="J33" s="18"/>
      <c r="K33" s="18"/>
    </row>
    <row r="34" spans="1:11" x14ac:dyDescent="0.2">
      <c r="A34" s="15" t="s">
        <v>139</v>
      </c>
      <c r="B34" s="15" t="s">
        <v>140</v>
      </c>
      <c r="C34" s="15"/>
      <c r="D34" s="9">
        <v>-6858731700</v>
      </c>
      <c r="E34" s="27">
        <v>-2675728300</v>
      </c>
      <c r="G34" s="18"/>
      <c r="H34" s="16"/>
      <c r="I34" s="18"/>
      <c r="J34" s="18"/>
      <c r="K34" s="18"/>
    </row>
    <row r="35" spans="1:11" x14ac:dyDescent="0.2">
      <c r="A35" s="15" t="s">
        <v>141</v>
      </c>
      <c r="B35" s="15" t="s">
        <v>142</v>
      </c>
      <c r="C35" s="15"/>
      <c r="D35" s="9">
        <v>-248655892</v>
      </c>
      <c r="E35" s="27">
        <v>-60025944</v>
      </c>
      <c r="G35" s="18"/>
      <c r="H35" s="16"/>
      <c r="I35" s="18"/>
      <c r="J35" s="18"/>
      <c r="K35" s="18"/>
    </row>
    <row r="36" spans="1:11" x14ac:dyDescent="0.2">
      <c r="A36" s="15" t="s">
        <v>143</v>
      </c>
      <c r="B36" s="15" t="s">
        <v>18</v>
      </c>
      <c r="C36" s="15"/>
      <c r="D36" s="9">
        <v>5650882965</v>
      </c>
      <c r="E36" s="27">
        <v>-139418790</v>
      </c>
      <c r="G36" s="18"/>
      <c r="H36" s="18"/>
      <c r="J36" s="18"/>
      <c r="K36" s="18"/>
    </row>
    <row r="37" spans="1:11" s="1" customFormat="1" ht="21" x14ac:dyDescent="0.2">
      <c r="A37" s="14" t="s">
        <v>144</v>
      </c>
      <c r="B37" s="14" t="s">
        <v>19</v>
      </c>
      <c r="C37" s="14"/>
      <c r="D37" s="55">
        <v>10747</v>
      </c>
      <c r="E37" s="28">
        <v>9973</v>
      </c>
      <c r="F37" s="109"/>
      <c r="G37" s="18"/>
      <c r="J37" s="18"/>
      <c r="K37" s="18"/>
    </row>
    <row r="38" spans="1:11" s="1" customFormat="1" x14ac:dyDescent="0.2">
      <c r="A38" s="14" t="s">
        <v>145</v>
      </c>
      <c r="B38" s="14" t="s">
        <v>146</v>
      </c>
      <c r="C38" s="14"/>
      <c r="D38" s="53"/>
      <c r="E38" s="14"/>
      <c r="F38" s="109"/>
      <c r="J38" s="18"/>
      <c r="K38" s="18"/>
    </row>
    <row r="39" spans="1:11" x14ac:dyDescent="0.2">
      <c r="A39" s="15" t="s">
        <v>147</v>
      </c>
      <c r="B39" s="15" t="s">
        <v>148</v>
      </c>
      <c r="C39" s="15"/>
      <c r="D39" s="9">
        <v>0</v>
      </c>
      <c r="E39" s="24">
        <v>0</v>
      </c>
      <c r="J39" s="18"/>
      <c r="K39" s="18"/>
    </row>
    <row r="40" spans="1:11" ht="21" x14ac:dyDescent="0.2">
      <c r="A40" s="15" t="s">
        <v>149</v>
      </c>
      <c r="B40" s="15" t="s">
        <v>150</v>
      </c>
      <c r="C40" s="15"/>
      <c r="D40" s="9">
        <v>0</v>
      </c>
      <c r="E40" s="24">
        <v>0</v>
      </c>
      <c r="J40" s="18"/>
      <c r="K40" s="18"/>
    </row>
    <row r="41" spans="1:11" s="1" customFormat="1" x14ac:dyDescent="0.2">
      <c r="A41" s="14" t="s">
        <v>151</v>
      </c>
      <c r="B41" s="14" t="s">
        <v>152</v>
      </c>
      <c r="C41" s="14"/>
      <c r="D41" s="53"/>
      <c r="E41" s="14"/>
      <c r="F41" s="109"/>
      <c r="J41" s="18"/>
      <c r="K41" s="18"/>
    </row>
    <row r="42" spans="1:11" x14ac:dyDescent="0.2">
      <c r="A42" s="15" t="s">
        <v>153</v>
      </c>
      <c r="B42" s="15" t="s">
        <v>154</v>
      </c>
      <c r="C42" s="15"/>
      <c r="D42" s="9">
        <v>0</v>
      </c>
      <c r="E42" s="24">
        <v>0</v>
      </c>
      <c r="J42" s="18"/>
      <c r="K42" s="18"/>
    </row>
    <row r="43" spans="1:11" x14ac:dyDescent="0.2">
      <c r="A43" s="15" t="s">
        <v>155</v>
      </c>
      <c r="B43" s="15" t="s">
        <v>156</v>
      </c>
      <c r="C43" s="15"/>
      <c r="D43" s="9">
        <v>0</v>
      </c>
      <c r="E43" s="24">
        <v>0</v>
      </c>
      <c r="J43" s="18"/>
      <c r="K43" s="18"/>
    </row>
    <row r="44" spans="1:11" x14ac:dyDescent="0.2">
      <c r="A44" s="15" t="s">
        <v>157</v>
      </c>
      <c r="B44" s="15" t="s">
        <v>158</v>
      </c>
      <c r="C44" s="15"/>
      <c r="D44" s="9">
        <v>0</v>
      </c>
      <c r="E44" s="24">
        <v>0</v>
      </c>
      <c r="J44" s="18"/>
      <c r="K44" s="18"/>
    </row>
    <row r="45" spans="1:11" x14ac:dyDescent="0.2">
      <c r="A45" s="15" t="s">
        <v>159</v>
      </c>
      <c r="B45" s="15" t="s">
        <v>160</v>
      </c>
      <c r="C45" s="15"/>
      <c r="D45" s="56">
        <v>7228275.1900000004</v>
      </c>
      <c r="E45" s="29">
        <v>7646477.5899999999</v>
      </c>
      <c r="J45" s="18"/>
      <c r="K45" s="18"/>
    </row>
    <row r="46" spans="1:11" x14ac:dyDescent="0.2">
      <c r="A46" s="5"/>
      <c r="B46" s="5"/>
      <c r="C46" s="5"/>
      <c r="D46" s="5"/>
      <c r="E46" s="5"/>
      <c r="J46" s="18"/>
      <c r="K46" s="18"/>
    </row>
    <row r="47" spans="1:11" x14ac:dyDescent="0.2">
      <c r="J47" s="18"/>
      <c r="K47" s="18"/>
    </row>
  </sheetData>
  <pageMargins left="0.38" right="0.24" top="0.75" bottom="0.75" header="0.3" footer="0.3"/>
  <pageSetup paperSize="9" scale="94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tabSelected="1" zoomScaleNormal="100" workbookViewId="0">
      <selection activeCell="R1" sqref="R1:R1048576"/>
    </sheetView>
  </sheetViews>
  <sheetFormatPr defaultRowHeight="12.75" x14ac:dyDescent="0.2"/>
  <cols>
    <col min="1" max="1" width="42.28515625" style="59" customWidth="1"/>
    <col min="2" max="2" width="9.140625" style="59"/>
    <col min="3" max="3" width="8" style="97" customWidth="1"/>
    <col min="4" max="4" width="16.7109375" style="98" bestFit="1" customWidth="1"/>
    <col min="5" max="5" width="20.5703125" style="98" customWidth="1"/>
    <col min="6" max="6" width="6.5703125" style="59" customWidth="1"/>
    <col min="7" max="7" width="18.42578125" style="59" hidden="1" customWidth="1"/>
    <col min="8" max="8" width="48.5703125" hidden="1" customWidth="1"/>
    <col min="9" max="9" width="18.28515625" style="59" hidden="1" customWidth="1"/>
    <col min="10" max="10" width="18.28515625" style="60" hidden="1" customWidth="1"/>
    <col min="11" max="11" width="17.7109375" style="82" hidden="1" customWidth="1"/>
    <col min="12" max="12" width="9.140625" style="59" customWidth="1"/>
    <col min="13" max="14" width="9.140625" style="59"/>
    <col min="15" max="15" width="41.5703125" style="59" customWidth="1"/>
    <col min="16" max="16" width="21" style="59" customWidth="1"/>
    <col min="17" max="17" width="21.42578125" style="59" customWidth="1"/>
    <col min="18" max="16384" width="9.140625" style="59"/>
  </cols>
  <sheetData>
    <row r="1" spans="1:17" ht="21" x14ac:dyDescent="0.2">
      <c r="A1" s="58" t="s">
        <v>0</v>
      </c>
      <c r="B1" s="58" t="s">
        <v>3</v>
      </c>
      <c r="C1" s="58" t="s">
        <v>23</v>
      </c>
      <c r="D1" s="58" t="s">
        <v>258</v>
      </c>
      <c r="E1" s="58" t="s">
        <v>259</v>
      </c>
      <c r="H1" t="s">
        <v>0</v>
      </c>
      <c r="I1" s="59" t="s">
        <v>252</v>
      </c>
      <c r="J1" s="60" t="s">
        <v>253</v>
      </c>
      <c r="K1" s="79" t="s">
        <v>250</v>
      </c>
    </row>
    <row r="2" spans="1:17" x14ac:dyDescent="0.2">
      <c r="A2" s="61" t="s">
        <v>180</v>
      </c>
      <c r="B2" s="62" t="s">
        <v>92</v>
      </c>
      <c r="C2" s="62"/>
      <c r="D2" s="63"/>
      <c r="E2" s="63"/>
      <c r="H2" t="s">
        <v>91</v>
      </c>
      <c r="K2" s="59"/>
    </row>
    <row r="3" spans="1:17" x14ac:dyDescent="0.2">
      <c r="A3" s="61" t="s">
        <v>245</v>
      </c>
      <c r="B3" s="64" t="s">
        <v>20</v>
      </c>
      <c r="C3" s="65"/>
      <c r="D3" s="66">
        <v>4449551119</v>
      </c>
      <c r="E3" s="110">
        <v>3551033844</v>
      </c>
      <c r="F3" s="111"/>
      <c r="G3" s="102"/>
      <c r="H3" t="s">
        <v>93</v>
      </c>
      <c r="I3" s="59">
        <v>3993609019</v>
      </c>
      <c r="J3" s="60">
        <v>17216751183</v>
      </c>
      <c r="K3" s="59"/>
      <c r="O3" s="60"/>
      <c r="P3" s="60"/>
    </row>
    <row r="4" spans="1:17" ht="21" x14ac:dyDescent="0.2">
      <c r="A4" s="68" t="s">
        <v>246</v>
      </c>
      <c r="B4" s="69" t="s">
        <v>21</v>
      </c>
      <c r="C4" s="70"/>
      <c r="D4" s="66">
        <v>0</v>
      </c>
      <c r="E4" s="66">
        <v>0</v>
      </c>
      <c r="F4" s="67"/>
      <c r="G4" s="67" t="s">
        <v>239</v>
      </c>
      <c r="H4" t="s">
        <v>94</v>
      </c>
      <c r="I4" s="59">
        <v>3993609019</v>
      </c>
      <c r="J4" s="60">
        <v>17216751183</v>
      </c>
      <c r="K4" s="83">
        <f>I4-J4</f>
        <v>-13223142164</v>
      </c>
      <c r="O4" s="60"/>
      <c r="P4" s="60"/>
    </row>
    <row r="5" spans="1:17" x14ac:dyDescent="0.2">
      <c r="A5" s="71" t="s">
        <v>215</v>
      </c>
      <c r="B5" s="72" t="s">
        <v>22</v>
      </c>
      <c r="C5" s="73"/>
      <c r="D5" s="74">
        <v>0</v>
      </c>
      <c r="E5" s="74">
        <v>0</v>
      </c>
      <c r="F5" s="75"/>
      <c r="G5" s="75" t="s">
        <v>240</v>
      </c>
      <c r="H5" t="s">
        <v>96</v>
      </c>
      <c r="I5" s="59">
        <v>0</v>
      </c>
      <c r="J5" s="60">
        <v>0</v>
      </c>
      <c r="K5" s="59"/>
      <c r="O5" s="60"/>
      <c r="P5" s="60"/>
    </row>
    <row r="6" spans="1:17" x14ac:dyDescent="0.2">
      <c r="A6" s="76" t="s">
        <v>216</v>
      </c>
      <c r="B6" s="77" t="s">
        <v>36</v>
      </c>
      <c r="C6" s="62"/>
      <c r="D6" s="74">
        <v>0</v>
      </c>
      <c r="E6" s="74">
        <v>0</v>
      </c>
      <c r="F6" s="67"/>
      <c r="G6" s="67"/>
      <c r="H6" t="s">
        <v>98</v>
      </c>
      <c r="I6" s="59">
        <v>65403388400</v>
      </c>
      <c r="J6" s="60">
        <v>60546179700</v>
      </c>
      <c r="K6" s="83">
        <f>I6-J6</f>
        <v>4857208700</v>
      </c>
      <c r="O6" s="60"/>
      <c r="P6" s="60"/>
    </row>
    <row r="7" spans="1:17" ht="21" x14ac:dyDescent="0.2">
      <c r="A7" s="61" t="s">
        <v>247</v>
      </c>
      <c r="B7" s="64" t="s">
        <v>38</v>
      </c>
      <c r="C7" s="65"/>
      <c r="D7" s="66">
        <v>-16495582530</v>
      </c>
      <c r="E7" s="66">
        <v>-15696047096</v>
      </c>
      <c r="F7" s="67"/>
      <c r="G7" s="67"/>
      <c r="H7" t="s">
        <v>99</v>
      </c>
      <c r="I7" s="59">
        <v>65403388400</v>
      </c>
      <c r="J7" s="60">
        <v>60546179700</v>
      </c>
      <c r="K7" s="59"/>
      <c r="O7" s="60"/>
      <c r="P7" s="60"/>
    </row>
    <row r="8" spans="1:17" x14ac:dyDescent="0.2">
      <c r="A8" s="76" t="s">
        <v>248</v>
      </c>
      <c r="B8" s="77" t="s">
        <v>55</v>
      </c>
      <c r="C8" s="65"/>
      <c r="D8" s="74">
        <v>-18795984300</v>
      </c>
      <c r="E8" s="74">
        <v>-9291439700</v>
      </c>
      <c r="F8" s="106"/>
      <c r="G8" s="67" t="s">
        <v>241</v>
      </c>
      <c r="H8" t="s">
        <v>100</v>
      </c>
      <c r="I8" s="78"/>
      <c r="K8" s="59"/>
      <c r="O8" s="60"/>
      <c r="P8" s="60"/>
    </row>
    <row r="9" spans="1:17" x14ac:dyDescent="0.2">
      <c r="A9" s="76" t="s">
        <v>217</v>
      </c>
      <c r="B9" s="77" t="s">
        <v>40</v>
      </c>
      <c r="C9" s="62"/>
      <c r="D9" s="74">
        <v>-319520000</v>
      </c>
      <c r="E9" s="74">
        <v>0</v>
      </c>
      <c r="F9" s="67"/>
      <c r="G9" s="67"/>
      <c r="H9" t="s">
        <v>102</v>
      </c>
      <c r="I9" s="59">
        <v>76304000</v>
      </c>
      <c r="J9" s="60">
        <v>19904000</v>
      </c>
      <c r="K9" s="83">
        <f>I9-J9</f>
        <v>56400000</v>
      </c>
      <c r="O9" s="60"/>
      <c r="P9" s="60"/>
      <c r="Q9" s="78"/>
    </row>
    <row r="10" spans="1:17" ht="21" x14ac:dyDescent="0.2">
      <c r="A10" s="76" t="s">
        <v>218</v>
      </c>
      <c r="B10" s="77" t="s">
        <v>42</v>
      </c>
      <c r="C10" s="62"/>
      <c r="D10" s="74">
        <v>-241746333</v>
      </c>
      <c r="E10" s="74">
        <v>-103797000</v>
      </c>
      <c r="F10" s="67"/>
      <c r="G10" s="67"/>
      <c r="H10" t="s">
        <v>103</v>
      </c>
      <c r="I10" s="59">
        <v>0</v>
      </c>
      <c r="J10" s="60">
        <v>0</v>
      </c>
      <c r="K10" s="83">
        <f>I10-J10</f>
        <v>0</v>
      </c>
      <c r="O10" s="60"/>
      <c r="P10" s="60"/>
      <c r="Q10" s="78"/>
    </row>
    <row r="11" spans="1:17" x14ac:dyDescent="0.2">
      <c r="A11" s="76" t="s">
        <v>219</v>
      </c>
      <c r="B11" s="77" t="s">
        <v>44</v>
      </c>
      <c r="C11" s="62"/>
      <c r="D11" s="74">
        <v>0</v>
      </c>
      <c r="E11" s="74">
        <v>0</v>
      </c>
      <c r="F11" s="67"/>
      <c r="G11" s="67" t="s">
        <v>242</v>
      </c>
      <c r="H11" t="s">
        <v>104</v>
      </c>
      <c r="K11" s="59"/>
      <c r="O11" s="60"/>
      <c r="P11" s="60"/>
      <c r="Q11" s="78"/>
    </row>
    <row r="12" spans="1:17" x14ac:dyDescent="0.2">
      <c r="A12" s="76" t="s">
        <v>220</v>
      </c>
      <c r="B12" s="77" t="s">
        <v>46</v>
      </c>
      <c r="C12" s="62"/>
      <c r="D12" s="74">
        <v>0</v>
      </c>
      <c r="E12" s="74">
        <v>0</v>
      </c>
      <c r="F12" s="67"/>
      <c r="G12" s="67"/>
      <c r="H12" t="s">
        <v>106</v>
      </c>
      <c r="K12" s="59"/>
      <c r="O12" s="60"/>
      <c r="P12" s="60"/>
      <c r="Q12" s="78"/>
    </row>
    <row r="13" spans="1:17" x14ac:dyDescent="0.2">
      <c r="A13" s="76" t="s">
        <v>221</v>
      </c>
      <c r="B13" s="77" t="s">
        <v>31</v>
      </c>
      <c r="C13" s="62"/>
      <c r="D13" s="74">
        <v>2887213334</v>
      </c>
      <c r="E13" s="74">
        <v>-7380255803</v>
      </c>
      <c r="F13" s="78"/>
      <c r="G13" s="78"/>
      <c r="H13" t="s">
        <v>108</v>
      </c>
      <c r="I13" s="79"/>
      <c r="J13" s="80"/>
      <c r="K13" s="83"/>
      <c r="O13" s="60"/>
      <c r="P13" s="60"/>
    </row>
    <row r="14" spans="1:17" ht="21" x14ac:dyDescent="0.2">
      <c r="A14" s="76" t="s">
        <v>222</v>
      </c>
      <c r="B14" s="77" t="s">
        <v>30</v>
      </c>
      <c r="C14" s="62"/>
      <c r="D14" s="74">
        <v>-4838500</v>
      </c>
      <c r="E14" s="74">
        <v>10931275</v>
      </c>
      <c r="F14" s="78"/>
      <c r="G14" s="78"/>
      <c r="H14" t="s">
        <v>110</v>
      </c>
      <c r="K14" s="59"/>
      <c r="O14" s="60"/>
      <c r="P14" s="60"/>
    </row>
    <row r="15" spans="1:17" x14ac:dyDescent="0.2">
      <c r="A15" s="76" t="s">
        <v>223</v>
      </c>
      <c r="B15" s="77" t="s">
        <v>29</v>
      </c>
      <c r="C15" s="62"/>
      <c r="D15" s="74">
        <v>0</v>
      </c>
      <c r="E15" s="74">
        <v>0</v>
      </c>
      <c r="F15" s="78"/>
      <c r="G15" s="78"/>
      <c r="H15" t="s">
        <v>112</v>
      </c>
      <c r="I15" s="59">
        <v>76304000</v>
      </c>
      <c r="J15" s="60">
        <v>19904000</v>
      </c>
      <c r="K15" s="83">
        <f>I15-J15</f>
        <v>56400000</v>
      </c>
      <c r="O15" s="60"/>
      <c r="P15" s="60"/>
    </row>
    <row r="16" spans="1:17" x14ac:dyDescent="0.2">
      <c r="A16" s="76" t="s">
        <v>224</v>
      </c>
      <c r="B16" s="77" t="s">
        <v>28</v>
      </c>
      <c r="C16" s="62"/>
      <c r="D16" s="74">
        <v>3136384</v>
      </c>
      <c r="E16" s="74">
        <v>1053489</v>
      </c>
      <c r="F16" s="78"/>
      <c r="G16" s="78"/>
      <c r="H16" t="s">
        <v>114</v>
      </c>
      <c r="I16" s="78">
        <v>0</v>
      </c>
      <c r="J16" s="60">
        <v>0</v>
      </c>
      <c r="K16" s="59"/>
      <c r="O16" s="60"/>
      <c r="P16" s="60"/>
    </row>
    <row r="17" spans="1:17" ht="21" x14ac:dyDescent="0.2">
      <c r="A17" s="76" t="s">
        <v>225</v>
      </c>
      <c r="B17" s="77" t="s">
        <v>27</v>
      </c>
      <c r="C17" s="62"/>
      <c r="D17" s="74">
        <v>0</v>
      </c>
      <c r="E17" s="74">
        <v>0</v>
      </c>
      <c r="F17" s="81"/>
      <c r="G17" s="81"/>
      <c r="H17" t="s">
        <v>116</v>
      </c>
      <c r="O17" s="60"/>
      <c r="P17" s="60"/>
    </row>
    <row r="18" spans="1:17" ht="21" x14ac:dyDescent="0.2">
      <c r="A18" s="76" t="s">
        <v>226</v>
      </c>
      <c r="B18" s="77" t="s">
        <v>53</v>
      </c>
      <c r="C18" s="62"/>
      <c r="D18" s="74">
        <v>-1991976</v>
      </c>
      <c r="E18" s="74">
        <v>1109582225</v>
      </c>
      <c r="H18" t="s">
        <v>1</v>
      </c>
      <c r="I18" s="59">
        <v>69473301419</v>
      </c>
      <c r="J18" s="60">
        <v>77782834883</v>
      </c>
      <c r="O18" s="60"/>
      <c r="P18" s="60"/>
    </row>
    <row r="19" spans="1:17" x14ac:dyDescent="0.2">
      <c r="A19" s="76" t="s">
        <v>227</v>
      </c>
      <c r="B19" s="77" t="s">
        <v>228</v>
      </c>
      <c r="C19" s="62"/>
      <c r="D19" s="74">
        <v>-29500004</v>
      </c>
      <c r="E19" s="74">
        <v>-44000004</v>
      </c>
      <c r="F19" s="83"/>
      <c r="G19" s="83"/>
      <c r="H19" t="s">
        <v>119</v>
      </c>
      <c r="I19" s="78"/>
      <c r="O19" s="60"/>
      <c r="P19" s="60"/>
    </row>
    <row r="20" spans="1:17" x14ac:dyDescent="0.2">
      <c r="A20" s="76" t="s">
        <v>229</v>
      </c>
      <c r="B20" s="77" t="s">
        <v>230</v>
      </c>
      <c r="C20" s="62"/>
      <c r="D20" s="74">
        <v>7648865</v>
      </c>
      <c r="E20" s="74">
        <v>1878422</v>
      </c>
      <c r="H20" t="s">
        <v>2</v>
      </c>
      <c r="O20" s="60"/>
      <c r="P20" s="60"/>
    </row>
    <row r="21" spans="1:17" x14ac:dyDescent="0.2">
      <c r="A21" s="76" t="s">
        <v>231</v>
      </c>
      <c r="B21" s="77" t="s">
        <v>232</v>
      </c>
      <c r="C21" s="62"/>
      <c r="D21" s="74">
        <v>0</v>
      </c>
      <c r="E21" s="74">
        <v>0</v>
      </c>
      <c r="F21" s="83"/>
      <c r="G21" s="101"/>
      <c r="H21" t="s">
        <v>121</v>
      </c>
      <c r="I21" s="59">
        <v>0</v>
      </c>
      <c r="J21" s="60">
        <v>7380255803</v>
      </c>
      <c r="K21" s="83">
        <f t="shared" ref="K21:K29" si="0">I21-J21</f>
        <v>-7380255803</v>
      </c>
      <c r="O21" s="60"/>
      <c r="P21" s="60"/>
    </row>
    <row r="22" spans="1:17" ht="21" x14ac:dyDescent="0.2">
      <c r="A22" s="84" t="s">
        <v>233</v>
      </c>
      <c r="B22" s="85" t="s">
        <v>234</v>
      </c>
      <c r="C22" s="86"/>
      <c r="D22" s="87">
        <v>-12046031411</v>
      </c>
      <c r="E22" s="87">
        <v>-12145013252</v>
      </c>
      <c r="F22" s="83"/>
      <c r="G22" s="101"/>
      <c r="H22" t="s">
        <v>122</v>
      </c>
      <c r="I22" s="59">
        <v>3144875</v>
      </c>
      <c r="J22" s="60">
        <v>1963572</v>
      </c>
      <c r="K22" s="83">
        <f t="shared" si="0"/>
        <v>1181303</v>
      </c>
      <c r="O22" s="60"/>
      <c r="P22" s="60"/>
    </row>
    <row r="23" spans="1:17" x14ac:dyDescent="0.2">
      <c r="A23" s="61" t="s">
        <v>181</v>
      </c>
      <c r="B23" s="77" t="s">
        <v>120</v>
      </c>
      <c r="C23" s="62"/>
      <c r="D23" s="74"/>
      <c r="E23" s="74">
        <v>0</v>
      </c>
      <c r="F23" s="67"/>
      <c r="H23" t="s">
        <v>124</v>
      </c>
      <c r="I23" s="59">
        <v>141977</v>
      </c>
      <c r="J23" s="60">
        <v>92401</v>
      </c>
      <c r="K23" s="83">
        <f t="shared" si="0"/>
        <v>49576</v>
      </c>
      <c r="O23" s="60"/>
      <c r="P23" s="60"/>
    </row>
    <row r="24" spans="1:17" x14ac:dyDescent="0.2">
      <c r="A24" s="76" t="s">
        <v>182</v>
      </c>
      <c r="B24" s="77" t="s">
        <v>25</v>
      </c>
      <c r="C24" s="62"/>
      <c r="D24" s="74">
        <v>154225000</v>
      </c>
      <c r="E24" s="112">
        <v>2733862000</v>
      </c>
      <c r="F24" s="75"/>
      <c r="G24" s="67" t="s">
        <v>243</v>
      </c>
      <c r="H24" t="s">
        <v>125</v>
      </c>
      <c r="K24" s="83">
        <f t="shared" si="0"/>
        <v>0</v>
      </c>
      <c r="O24" s="60"/>
      <c r="P24" s="60"/>
      <c r="Q24" s="78"/>
    </row>
    <row r="25" spans="1:17" x14ac:dyDescent="0.2">
      <c r="A25" s="76" t="s">
        <v>183</v>
      </c>
      <c r="B25" s="77" t="s">
        <v>24</v>
      </c>
      <c r="C25" s="62"/>
      <c r="D25" s="74">
        <v>4705381090</v>
      </c>
      <c r="E25" s="112">
        <v>1195466717</v>
      </c>
      <c r="F25" s="75"/>
      <c r="G25" s="67" t="s">
        <v>244</v>
      </c>
      <c r="H25" t="s">
        <v>126</v>
      </c>
      <c r="I25" s="59">
        <v>85999999</v>
      </c>
      <c r="J25" s="60">
        <v>65000000</v>
      </c>
      <c r="K25" s="83">
        <f t="shared" si="0"/>
        <v>20999999</v>
      </c>
      <c r="O25" s="60"/>
      <c r="P25" s="60"/>
      <c r="Q25" s="78"/>
    </row>
    <row r="26" spans="1:17" x14ac:dyDescent="0.2">
      <c r="A26" s="76" t="s">
        <v>184</v>
      </c>
      <c r="B26" s="77" t="s">
        <v>235</v>
      </c>
      <c r="C26" s="62"/>
      <c r="D26" s="74">
        <v>0</v>
      </c>
      <c r="E26" s="112">
        <v>0</v>
      </c>
      <c r="F26" s="75"/>
      <c r="H26" t="s">
        <v>128</v>
      </c>
      <c r="I26" s="59">
        <v>45000000</v>
      </c>
      <c r="J26" s="60">
        <v>0</v>
      </c>
      <c r="K26" s="83">
        <f t="shared" si="0"/>
        <v>45000000</v>
      </c>
      <c r="O26" s="60"/>
      <c r="P26" s="60"/>
      <c r="Q26" s="78"/>
    </row>
    <row r="27" spans="1:17" x14ac:dyDescent="0.2">
      <c r="A27" s="76" t="s">
        <v>185</v>
      </c>
      <c r="B27" s="77" t="s">
        <v>236</v>
      </c>
      <c r="C27" s="62"/>
      <c r="D27" s="74">
        <v>0</v>
      </c>
      <c r="E27" s="74">
        <v>0</v>
      </c>
      <c r="F27" s="78"/>
      <c r="G27" s="78"/>
      <c r="H27" t="s">
        <v>130</v>
      </c>
      <c r="K27" s="83">
        <f t="shared" si="0"/>
        <v>0</v>
      </c>
      <c r="O27" s="60"/>
      <c r="P27" s="60"/>
      <c r="Q27" s="78"/>
    </row>
    <row r="28" spans="1:17" x14ac:dyDescent="0.2">
      <c r="A28" s="76" t="s">
        <v>249</v>
      </c>
      <c r="B28" s="77" t="s">
        <v>237</v>
      </c>
      <c r="C28" s="62"/>
      <c r="D28" s="74">
        <v>0</v>
      </c>
      <c r="E28" s="74">
        <v>0</v>
      </c>
      <c r="F28" s="78"/>
      <c r="G28" s="78"/>
      <c r="H28" t="s">
        <v>131</v>
      </c>
      <c r="I28" s="59">
        <v>104938865</v>
      </c>
      <c r="J28" s="60">
        <v>102573322</v>
      </c>
      <c r="K28" s="83">
        <f t="shared" si="0"/>
        <v>2365543</v>
      </c>
      <c r="O28" s="60"/>
      <c r="P28" s="60"/>
    </row>
    <row r="29" spans="1:17" ht="21" x14ac:dyDescent="0.2">
      <c r="A29" s="84" t="s">
        <v>238</v>
      </c>
      <c r="B29" s="85" t="s">
        <v>26</v>
      </c>
      <c r="C29" s="86"/>
      <c r="D29" s="87">
        <v>-4551156090</v>
      </c>
      <c r="E29" s="87">
        <v>1538395283</v>
      </c>
      <c r="F29" s="78"/>
      <c r="G29" s="78"/>
      <c r="H29" t="s">
        <v>133</v>
      </c>
      <c r="I29" s="59">
        <v>0</v>
      </c>
      <c r="J29" s="60">
        <v>0</v>
      </c>
      <c r="K29" s="83">
        <f t="shared" si="0"/>
        <v>0</v>
      </c>
      <c r="O29" s="60"/>
      <c r="P29" s="60"/>
    </row>
    <row r="30" spans="1:17" x14ac:dyDescent="0.2">
      <c r="A30" s="61" t="s">
        <v>186</v>
      </c>
      <c r="B30" s="77" t="s">
        <v>88</v>
      </c>
      <c r="C30" s="62"/>
      <c r="D30" s="66">
        <v>-16597187501</v>
      </c>
      <c r="E30" s="66">
        <v>-10606617969</v>
      </c>
      <c r="F30" s="78"/>
      <c r="G30" s="60"/>
      <c r="H30" s="103" t="s">
        <v>135</v>
      </c>
      <c r="I30" s="90">
        <v>239225716</v>
      </c>
      <c r="J30" s="91">
        <v>7549885098</v>
      </c>
      <c r="O30" s="60"/>
      <c r="P30" s="60"/>
    </row>
    <row r="31" spans="1:17" x14ac:dyDescent="0.2">
      <c r="A31" s="61" t="s">
        <v>187</v>
      </c>
      <c r="B31" s="77" t="s">
        <v>188</v>
      </c>
      <c r="C31" s="88"/>
      <c r="D31" s="89">
        <v>31373352879</v>
      </c>
      <c r="E31" s="114">
        <v>17216751183</v>
      </c>
      <c r="F31" s="78"/>
      <c r="G31" s="60"/>
      <c r="H31" s="103" t="s">
        <v>136</v>
      </c>
      <c r="I31" s="59">
        <v>69234075703</v>
      </c>
      <c r="J31" s="60">
        <v>73208677015</v>
      </c>
      <c r="O31" s="60"/>
      <c r="P31" s="60"/>
    </row>
    <row r="32" spans="1:17" x14ac:dyDescent="0.2">
      <c r="A32" s="76" t="s">
        <v>189</v>
      </c>
      <c r="B32" s="77" t="s">
        <v>190</v>
      </c>
      <c r="C32" s="62"/>
      <c r="D32" s="92">
        <v>31373352879</v>
      </c>
      <c r="E32" s="116">
        <v>17216751183</v>
      </c>
      <c r="F32" s="104"/>
      <c r="H32" t="s">
        <v>137</v>
      </c>
      <c r="I32" s="59">
        <v>72268638900</v>
      </c>
      <c r="J32" s="60">
        <v>71947581900</v>
      </c>
      <c r="O32" s="60"/>
      <c r="P32" s="60"/>
    </row>
    <row r="33" spans="1:16" x14ac:dyDescent="0.2">
      <c r="A33" s="76" t="s">
        <v>191</v>
      </c>
      <c r="B33" s="77" t="s">
        <v>192</v>
      </c>
      <c r="C33" s="88"/>
      <c r="D33" s="92">
        <v>31373352879</v>
      </c>
      <c r="E33" s="115">
        <v>17216751183</v>
      </c>
      <c r="F33" s="78"/>
      <c r="H33" t="s">
        <v>138</v>
      </c>
      <c r="I33" s="59">
        <v>72412424300</v>
      </c>
      <c r="J33" s="60">
        <v>72041581900</v>
      </c>
      <c r="K33" s="59"/>
      <c r="O33" s="60"/>
      <c r="P33" s="60"/>
    </row>
    <row r="34" spans="1:16" x14ac:dyDescent="0.2">
      <c r="A34" s="76" t="s">
        <v>201</v>
      </c>
      <c r="B34" s="77" t="s">
        <v>193</v>
      </c>
      <c r="C34" s="93"/>
      <c r="D34" s="94">
        <v>0</v>
      </c>
      <c r="E34" s="93">
        <v>0</v>
      </c>
      <c r="F34" s="78"/>
      <c r="G34" s="83"/>
      <c r="H34" t="s">
        <v>139</v>
      </c>
      <c r="I34" s="59">
        <v>-143785400</v>
      </c>
      <c r="J34" s="60">
        <v>-94000000</v>
      </c>
      <c r="K34" s="59"/>
      <c r="O34" s="60"/>
      <c r="P34" s="60"/>
    </row>
    <row r="35" spans="1:16" x14ac:dyDescent="0.2">
      <c r="A35" s="76" t="s">
        <v>194</v>
      </c>
      <c r="B35" s="77" t="s">
        <v>195</v>
      </c>
      <c r="C35" s="93"/>
      <c r="D35" s="94">
        <v>0</v>
      </c>
      <c r="E35" s="93">
        <v>0</v>
      </c>
      <c r="F35" s="78"/>
      <c r="G35" s="83"/>
      <c r="H35" t="s">
        <v>141</v>
      </c>
      <c r="I35" s="59">
        <v>-5447735</v>
      </c>
      <c r="J35" s="91">
        <v>-576700</v>
      </c>
      <c r="K35" s="59"/>
      <c r="O35" s="60"/>
      <c r="P35" s="60"/>
    </row>
    <row r="36" spans="1:16" x14ac:dyDescent="0.2">
      <c r="A36" s="61" t="s">
        <v>196</v>
      </c>
      <c r="B36" s="77" t="s">
        <v>197</v>
      </c>
      <c r="C36" s="95"/>
      <c r="D36" s="96">
        <v>14776165378</v>
      </c>
      <c r="E36" s="117">
        <v>6610133214</v>
      </c>
      <c r="H36" t="s">
        <v>143</v>
      </c>
      <c r="I36" s="59">
        <v>-3029115462</v>
      </c>
      <c r="J36" s="91">
        <v>1714055415</v>
      </c>
      <c r="K36" s="59"/>
      <c r="O36" s="60"/>
      <c r="P36" s="60"/>
    </row>
    <row r="37" spans="1:16" x14ac:dyDescent="0.2">
      <c r="A37" s="76" t="s">
        <v>198</v>
      </c>
      <c r="B37" s="77" t="s">
        <v>199</v>
      </c>
      <c r="C37" s="62"/>
      <c r="D37" s="105">
        <v>14776165378</v>
      </c>
      <c r="E37" s="115">
        <v>6610133214</v>
      </c>
      <c r="F37" s="78"/>
      <c r="G37" s="78"/>
      <c r="H37" t="s">
        <v>144</v>
      </c>
      <c r="I37" s="90">
        <v>9580</v>
      </c>
      <c r="J37" s="91">
        <v>9761</v>
      </c>
      <c r="K37" s="59"/>
      <c r="O37" s="60"/>
      <c r="P37" s="60"/>
    </row>
    <row r="38" spans="1:16" x14ac:dyDescent="0.2">
      <c r="A38" s="76" t="s">
        <v>191</v>
      </c>
      <c r="B38" s="77" t="s">
        <v>200</v>
      </c>
      <c r="C38" s="93"/>
      <c r="D38" s="105">
        <v>14776165378</v>
      </c>
      <c r="E38" s="105">
        <v>6610133214</v>
      </c>
      <c r="F38" s="78"/>
      <c r="G38" s="78"/>
      <c r="H38" t="s">
        <v>145</v>
      </c>
      <c r="K38" s="59"/>
      <c r="O38" s="60"/>
      <c r="P38" s="60"/>
    </row>
    <row r="39" spans="1:16" x14ac:dyDescent="0.2">
      <c r="A39" s="76" t="s">
        <v>201</v>
      </c>
      <c r="B39" s="77" t="s">
        <v>202</v>
      </c>
      <c r="C39" s="93"/>
      <c r="D39" s="94">
        <v>0</v>
      </c>
      <c r="E39" s="93">
        <v>0</v>
      </c>
      <c r="F39" s="78"/>
      <c r="G39" s="78"/>
      <c r="H39" t="s">
        <v>147</v>
      </c>
      <c r="K39" s="59"/>
      <c r="O39" s="60"/>
      <c r="P39" s="60"/>
    </row>
    <row r="40" spans="1:16" x14ac:dyDescent="0.2">
      <c r="A40" s="76" t="s">
        <v>194</v>
      </c>
      <c r="B40" s="77" t="s">
        <v>203</v>
      </c>
      <c r="C40" s="93"/>
      <c r="D40" s="94">
        <v>0</v>
      </c>
      <c r="E40" s="94">
        <v>0</v>
      </c>
      <c r="H40" t="s">
        <v>149</v>
      </c>
      <c r="K40" s="59"/>
      <c r="O40" s="60"/>
      <c r="P40" s="60"/>
    </row>
    <row r="41" spans="1:16" ht="21" x14ac:dyDescent="0.2">
      <c r="A41" s="61" t="s">
        <v>204</v>
      </c>
      <c r="B41" s="77" t="s">
        <v>205</v>
      </c>
      <c r="C41" s="88"/>
      <c r="D41" s="89">
        <v>-16597187501</v>
      </c>
      <c r="E41" s="89">
        <v>-10606617969</v>
      </c>
      <c r="H41" t="s">
        <v>151</v>
      </c>
      <c r="K41" s="59"/>
      <c r="O41" s="60"/>
      <c r="P41" s="60"/>
    </row>
    <row r="42" spans="1:16" x14ac:dyDescent="0.2">
      <c r="A42" s="118" t="s">
        <v>260</v>
      </c>
      <c r="B42" s="58" t="s">
        <v>261</v>
      </c>
      <c r="C42" s="58"/>
      <c r="D42" s="58"/>
      <c r="E42" s="58"/>
      <c r="F42" s="99"/>
      <c r="H42" t="s">
        <v>153</v>
      </c>
      <c r="K42" s="59"/>
      <c r="O42" s="60"/>
      <c r="P42" s="60"/>
    </row>
    <row r="43" spans="1:16" ht="14.25" customHeight="1" x14ac:dyDescent="0.2">
      <c r="H43" t="s">
        <v>155</v>
      </c>
      <c r="K43" s="59"/>
      <c r="O43" s="60"/>
      <c r="P43" s="60"/>
    </row>
    <row r="44" spans="1:16" x14ac:dyDescent="0.2">
      <c r="A44" s="108"/>
      <c r="H44" t="s">
        <v>157</v>
      </c>
      <c r="O44" s="60"/>
      <c r="P44" s="60"/>
    </row>
    <row r="45" spans="1:16" x14ac:dyDescent="0.2">
      <c r="H45" t="s">
        <v>159</v>
      </c>
      <c r="I45" s="59">
        <v>7214714.2599999998</v>
      </c>
      <c r="J45" s="60">
        <v>7194758.1900000004</v>
      </c>
      <c r="O45" s="60"/>
      <c r="P45" s="60"/>
    </row>
  </sheetData>
  <dataValidations count="2">
    <dataValidation type="decimal" allowBlank="1" showInputMessage="1" showErrorMessage="1" errorTitle="Sai kiểu dữ liệu!" error="Dữ liệu nhập vào phải là kiểu số!" sqref="D2:E30 E32">
      <formula1>-9999999999999990000</formula1>
      <formula2>99999999999999900000</formula2>
    </dataValidation>
    <dataValidation allowBlank="1" showInputMessage="1" showErrorMessage="1" promptTitle="Lưu ý nhập liệu!" prompt="Nhập năm báo cáo!" sqref="D1:E1"/>
  </dataValidations>
  <pageMargins left="0.39" right="0.17" top="0.75" bottom="0.75" header="0.3" footer="0.3"/>
  <pageSetup paperSize="9" scale="97" fitToHeight="0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bb74a93e625e4dc88f53dbaa8d936c9e.psdsxs" Id="Rc597e9ab520c4f66" /><Relationship Type="http://schemas.openxmlformats.org/package/2006/relationships/digital-signature/signature" Target="/package/services/digital-signature/xml-signature/61692c1274614542b61c78bf2afb4712.psdsxs" Id="Rda243380f1244bad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B6Mj7+6AhrpUxDOsZx6lhM4QMZw=</DigestValue>
    </Reference>
    <Reference Type="http://www.w3.org/2000/09/xmldsig#Object" URI="#idOfficeObject">
      <DigestMethod Algorithm="http://www.w3.org/2000/09/xmldsig#sha1"/>
      <DigestValue>8QaZwUnD5zME8PZlbsfQMBLBbHU=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0hnLlKGni9RIcs4R4dUI2lxNzQw=</DigestValue>
    </Reference>
  </SignedInfo>
  <SignatureValue>yhD1RJ0T0eSd3BSahkWgzWvobI6z9Ya58KI3wnosTmZ8oVUJRA84lpfDWkWaIgPAcNDVmtHM42xF
pKOfFzsP9AMOrMAlrvdm22bUWyjxx20vNf87/rD/7488ZrAvwiWe4KMQdSksBb3NzA92TKqwtyzq
zgXri4kTKFUsjfbIo8k=</SignatureValue>
  <KeyInfo>
    <X509Data>
      <X509Certificate>MIIF1zCCA7+gAwIBAgIQVAET+aA0+ZOaqSIzXdut9jANBgkqhkiG9w0BAQUFADBpMQswCQYDVQQGEwJWTjETMBEGA1UEChMKVk5QVCBHcm91cDEeMBwGA1UECxMVVk5QVC1DQSBUcnVzdCBOZXR3b3JrMSUwIwYDVQQDExxWTlBUIENlcnRpZmljYXRpb24gQXV0aG9yaXR5MB4XDTE1MTAyOTA3MDI1MVoXDTE5MTAyOTE2MDI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LWmCE/7xV0Ue2fYsPnnAKaZjWEJY0vp7DwejHK6epP1In+dKTQo+Ak/stMsn52Ki+UvhtUHZhVmbHLnb0UeUuylr45Kp9nG7T6HL01QNsx2cfbCoCs3dkyXbUWUF4YaetdjPT2YOnJlRl/dP8Nh5dAMGfhjPoPTeuZwJp9xOkrQIDAQABo4IBtjCCAbIwcAYIKwYBBQUHAQEEZDBiMDIGCCsGAQUFBzAChiZodHRwOi8vcHViLnZucHQtY2Eudm4vY2VydHMvdm5wdGNhLmNlcjAsBggrBgEFBQcwAYYgaHR0cDovL29jc3Audm5wdC1jYS52bi9yZXNwb25kZXIwHQYDVR0OBBYEFAjLomI55LPS8rl8iQfH5qMTP8zdMAwGA1UdEwEB/wQCMAAwHwYDVR0jBBgwFoAUBmnA1dUCihWNRn3pfOJoClWsaq8waAYDVR0gBGEwXzBdBg4rBgEEAYHtAwEBAwEBATBLMCIGCCsGAQUFBwICMBYeFABPAEkARAAtAFMAVAAtADEALgAwMCUGCCsGAQUFBwIBFhlodHRwOi8vcHViLnZucHQtY2Eudm4vcnBhMDEGA1UdHwQqMCgwJqAkoCKGIGh0dHA6Ly9jcmwudm5wdC1jYS52bi92bnB0Y2EuY3JsMA4GA1UdDwEB/wQEAwIE8DAgBgNVHSUEGTAXBgorBgEEAYI3CgMMBgkqhkiG9y8BAQUwIQYDVR0RBBowGIEWaHNzdmlldG5hbUBoc2JjLmNvbS52bjANBgkqhkiG9w0BAQUFAAOCAgEAJ5opyt95GwPchxm/ZcSmIEfIASI6eCyI/Sa1jmwWy03RsiJXDdACKX7/HA31Qo2SYQPUgQtR1NeJiKDqRX8yiAzlNVQkT6ASdxfLI6D1w8kkaGhv52MvKGTttPupic5k5MgF3f0kS841vyTCtZZkfzsYJYy/0jki2T+xPTDp/rejnoNJYo6yZ6ipu478uR6tMbrcxLqHZa2YdaYHF3RT5lz3l9aD/C5AxIYjUF1rRE9HhKWB1ZWGZWXSjaqZ9IQG+lorBz8rW/9LDW+rGBT7tNZjsZBmgYDEQroHo3xz4vgk8een3cDaGiBNTkYSHT/17I2t+YdbXls2UJAQMwHKOZuyvcDLkhv3ANhMxy5nbW9d9vdXVDbaFcrmmQiAq2Iyt5y6lkZTmnXrXaxDuSZmU0p7zDUU/PdpIENtPejhUzCgp+Yh5DkkBPl5H+OA47Q8u0EJrDPOkI7FOV/paJgGwsoOvUm0Me7Kkt545eyHStKM9pAOaiZXbor+aEsSf3O6DrWJYRYn2RFCn7LLPNeBfLZMrKUioNzEO2nNTxxbbzrKFfqCQpJTTRraeidI7TPqZ3Z6ao9dnw+jpt3O14q2YShSxIS5HGMoIs8gkf12uERJ0vsrxzw4Luc4Ro48BYYdUH5RQGcp1ehIw3/lPQdfCTe2/tLLmrfwUCvZiWf9JN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tSTWA4mslFZs44p9elKlG1M8lmE=</DigestValue>
      </Reference>
      <Reference URI="/xl/calcChain.xml?ContentType=application/vnd.openxmlformats-officedocument.spreadsheetml.calcChain+xml">
        <DigestMethod Algorithm="http://www.w3.org/2000/09/xmldsig#sha1"/>
        <DigestValue>zohKUSIlCf1Aa/TKi9GnpxYgzRg=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uPEi8wbeCOAGho5PKMWbVFDtbt8=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yGfVn/4IzB+YDAVnnale4oYEH/Q=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uPEi8wbeCOAGho5PKMWbVFDtbt8=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xTF7QZGAtDAWc++Ojz3n/7mS5Aw=</DigestValue>
      </Reference>
      <Reference URI="/xl/sharedStrings.xml?ContentType=application/vnd.openxmlformats-officedocument.spreadsheetml.sharedStrings+xml">
        <DigestMethod Algorithm="http://www.w3.org/2000/09/xmldsig#sha1"/>
        <DigestValue>r0+MW01oVz9qH4S3RyLZrBzlLKY=</DigestValue>
      </Reference>
      <Reference URI="/xl/styles.xml?ContentType=application/vnd.openxmlformats-officedocument.spreadsheetml.styles+xml">
        <DigestMethod Algorithm="http://www.w3.org/2000/09/xmldsig#sha1"/>
        <DigestValue>tKztQVpgY6OH1ww9Fy3nv+CbNUM=</DigestValue>
      </Reference>
      <Reference URI="/xl/theme/theme1.xml?ContentType=application/vnd.openxmlformats-officedocument.theme+xml">
        <DigestMethod Algorithm="http://www.w3.org/2000/09/xmldsig#sha1"/>
        <DigestValue>wALSnSSFaCFrlsx0hXxroAuqIcI=</DigestValue>
      </Reference>
      <Reference URI="/xl/workbook.xml?ContentType=application/vnd.openxmlformats-officedocument.spreadsheetml.sheet.main+xml">
        <DigestMethod Algorithm="http://www.w3.org/2000/09/xmldsig#sha1"/>
        <DigestValue>SKiyx9cbiyyv+r//BqTxS+82ZF8=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sheet1.xml?ContentType=application/vnd.openxmlformats-officedocument.spreadsheetml.worksheet+xml">
        <DigestMethod Algorithm="http://www.w3.org/2000/09/xmldsig#sha1"/>
        <DigestValue>yDL1IEreikORkQdvJ88T6sGvxfU=</DigestValue>
      </Reference>
      <Reference URI="/xl/worksheets/sheet2.xml?ContentType=application/vnd.openxmlformats-officedocument.spreadsheetml.worksheet+xml">
        <DigestMethod Algorithm="http://www.w3.org/2000/09/xmldsig#sha1"/>
        <DigestValue>pcMSGd/lxe2DhCwQfM+Zq69Mbjg=</DigestValue>
      </Reference>
      <Reference URI="/xl/worksheets/sheet3.xml?ContentType=application/vnd.openxmlformats-officedocument.spreadsheetml.worksheet+xml">
        <DigestMethod Algorithm="http://www.w3.org/2000/09/xmldsig#sha1"/>
        <DigestValue>sFgXffNF25Ymm3/y3+6xTSXwNHw=</DigestValue>
      </Reference>
      <Reference URI="/xl/worksheets/sheet4.xml?ContentType=application/vnd.openxmlformats-officedocument.spreadsheetml.worksheet+xml">
        <DigestMethod Algorithm="http://www.w3.org/2000/09/xmldsig#sha1"/>
        <DigestValue>38ed9lbgH/dQvhq//4OcM80GGZw=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2016-07-14T03:23:37Z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1280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2016-07-14T03:23:37Z</xd:SigningTime>
          <xd:SigningCertificate>
            <xd:Cert>
              <xd:CertDigest>
                <DigestMethod Algorithm="http://www.w3.org/2000/09/xmldsig#sha1"/>
                <DigestValue>Z7bb32bZq1DSwMQUI8SPSnP1DRk=</DigestValue>
              </xd:CertDigest>
              <xd:IssuerSerial>
                <X509IssuerName>CN=VNPT Certification Authority, OU=VNPT-CA Trust Network, O=VNPT Group, C=VN</X509IssuerName>
                <X509SerialNumber>111660749085968047891211700797026577910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Tong quat</vt:lpstr>
      <vt:lpstr>BCThuNhap_06203</vt:lpstr>
      <vt:lpstr>BCTinhHinhTaiChinh_06105</vt:lpstr>
      <vt:lpstr>BCLCGT_06262</vt:lpstr>
      <vt:lpstr>BCThuNhap_06203!Print_Area</vt:lpstr>
      <vt:lpstr>'Tong quat'!Print_Area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Binh T H NGUYEN</cp:lastModifiedBy>
  <cp:lastPrinted>2016-01-15T08:05:33Z</cp:lastPrinted>
  <dcterms:created xsi:type="dcterms:W3CDTF">2013-10-21T08:38:47Z</dcterms:created>
  <dcterms:modified xsi:type="dcterms:W3CDTF">2016-07-13T06:57:03Z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