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HSS\FS\7-ADMIN &amp; VALUATION\FUND REPORTS\BVFED\Valuation report\YEAR 2016\SEP\30SEP\SSC\QUARTERLY\"/>
    </mc:Choice>
  </mc:AlternateContent>
  <bookViews>
    <workbookView xWindow="360" yWindow="510" windowWidth="14355" windowHeight="6360" activeTab="2"/>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externalReferences>
    <externalReference r:id="rId7"/>
  </externalReferences>
  <definedNames>
    <definedName name="_xlnm.Print_Area" localSheetId="3">BCDanhMucDauTu_06029!$A$1:$G$70</definedName>
    <definedName name="_xlnm.Print_Area" localSheetId="2">BCKetQuaHoatDong_06028!$B$1:$F$30</definedName>
    <definedName name="_xlnm.Print_Area" localSheetId="1">BCTaiSan_06027!$A$1:$F$27</definedName>
    <definedName name="_xlnm.Print_Area" localSheetId="4">Khac_06030!$A$1:$E$24</definedName>
    <definedName name="_xlnm.Print_Area" localSheetId="0">'Tong quat'!$A$1:$F$35</definedName>
  </definedNames>
  <calcPr calcId="152511"/>
</workbook>
</file>

<file path=xl/calcChain.xml><?xml version="1.0" encoding="utf-8"?>
<calcChain xmlns="http://schemas.openxmlformats.org/spreadsheetml/2006/main">
  <c r="D34" i="5" l="1"/>
  <c r="C34" i="5"/>
  <c r="K9" i="4" l="1"/>
  <c r="H16" i="4" l="1"/>
</calcChain>
</file>

<file path=xl/sharedStrings.xml><?xml version="1.0" encoding="utf-8"?>
<sst xmlns="http://schemas.openxmlformats.org/spreadsheetml/2006/main" count="377" uniqueCount="328">
  <si>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</si>
  <si>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</si>
  <si>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</si>
  <si>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</si>
  <si>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</si>
  <si>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</si>
  <si>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</si>
  <si>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</si>
  <si>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</si>
  <si>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</si>
  <si>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</si>
  <si>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</si>
  <si>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</si>
  <si>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</si>
  <si>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</si>
  <si>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</si>
  <si>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</si>
  <si>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</si>
  <si>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</si>
  <si>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</si>
  <si>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</si>
  <si>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</si>
  <si>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</si>
  <si>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</si>
  <si>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</si>
  <si>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</si>
  <si>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</si>
  <si>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</si>
  <si>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</si>
  <si>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</si>
  <si>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</si>
  <si>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</si>
  <si>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</si>
  <si>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</si>
  <si>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</si>
  <si>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</si>
  <si>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</si>
  <si>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</si>
  <si>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</si>
  <si>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</si>
  <si>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</si>
  <si>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</si>
  <si>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</si>
  <si>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</si>
  <si>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</si>
  <si>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</si>
  <si>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</si>
  <si>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</si>
  <si>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</si>
  <si>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</si>
  <si>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</si>
  <si>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</si>
  <si>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</si>
  <si>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</si>
  <si>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</si>
  <si>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</si>
  <si>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</si>
  <si>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</si>
  <si>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</si>
  <si>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</si>
  <si>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</si>
  <si>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</si>
  <si>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</si>
  <si>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</si>
  <si>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</si>
  <si>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</si>
  <si>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</si>
  <si>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</si>
  <si>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</si>
  <si>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</si>
  <si>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</si>
  <si>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</si>
  <si>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</si>
  <si>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</si>
  <si>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</si>
  <si>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</si>
  <si>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</si>
  <si>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</si>
  <si>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</si>
  <si>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</si>
  <si>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</si>
  <si>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</si>
  <si>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</si>
  <si>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</si>
  <si>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</si>
  <si>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</si>
  <si>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</si>
  <si>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</si>
  <si>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</si>
  <si>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</si>
  <si>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</si>
  <si>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</si>
  <si>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</si>
  <si>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</si>
  <si>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</si>
  <si>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</si>
  <si>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</si>
  <si>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</si>
  <si>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</si>
  <si>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</si>
  <si>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</si>
  <si>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</si>
  <si>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</si>
  <si>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</si>
  <si>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</si>
  <si>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</si>
  <si>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</si>
  <si>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</si>
  <si>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</si>
  <si>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</si>
  <si>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</si>
  <si>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</si>
  <si>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</si>
  <si>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</si>
  <si>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</si>
  <si>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</si>
  <si>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</si>
  <si>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</si>
  <si>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</si>
  <si>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</si>
  <si>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</si>
  <si>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</si>
  <si>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</si>
  <si>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</si>
  <si>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</si>
  <si>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</si>
  <si>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</si>
  <si>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</si>
  <si>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</si>
  <si>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</si>
  <si>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</si>
  <si>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</si>
  <si>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</si>
  <si>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</si>
  <si>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</si>
  <si>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</si>
  <si>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</si>
  <si>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</si>
  <si>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</si>
  <si>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</si>
  <si>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</si>
  <si>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</si>
  <si>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</si>
  <si>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</si>
  <si>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</si>
  <si>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</si>
  <si>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</si>
  <si>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</si>
  <si>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</si>
  <si>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</si>
  <si>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</si>
  <si>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</si>
  <si>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</si>
  <si>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</si>
  <si>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</si>
  <si>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</si>
  <si>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</si>
  <si>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</si>
  <si>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</si>
  <si>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</si>
  <si>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</si>
  <si>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</si>
  <si>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</si>
  <si>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</si>
  <si>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</si>
  <si>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</si>
  <si>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</si>
  <si>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</si>
  <si>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</si>
  <si>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</si>
  <si>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</si>
  <si>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</si>
  <si>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</si>
  <si>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</si>
  <si>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</si>
  <si>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</si>
  <si>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</si>
  <si>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</si>
  <si>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</si>
  <si>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</si>
  <si>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</si>
  <si>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</si>
  <si>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</si>
  <si>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</si>
  <si>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</si>
  <si>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</si>
  <si>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</si>
  <si>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</si>
  <si>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</si>
  <si>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</si>
  <si>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</si>
  <si>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</si>
  <si>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</si>
  <si>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</si>
  <si>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</si>
  <si>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</si>
  <si>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</si>
  <si>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</si>
  <si>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</si>
  <si>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</si>
  <si>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</si>
  <si>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</si>
  <si>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</si>
  <si>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</si>
  <si>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</si>
  <si>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</si>
  <si>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</si>
  <si>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</si>
  <si>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</si>
  <si>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</si>
  <si>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</si>
  <si>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</si>
  <si>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</si>
  <si>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</si>
  <si>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</si>
  <si>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</si>
  <si>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</si>
  <si>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</si>
  <si>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</si>
  <si>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</si>
  <si>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</si>
  <si>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</si>
  <si>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2. Tên Ngân hàng giám sát: Ngân hàng TNHH một thành viên HSBC (Việt Nam)</t>
  </si>
  <si>
    <t>Cổ phiếu</t>
  </si>
  <si>
    <t>Đầu tư khác</t>
  </si>
  <si>
    <t>2205.3</t>
  </si>
  <si>
    <t>Tiền bán cổ phiếu chờ thu</t>
  </si>
  <si>
    <t>Tiền bán trái phiếu chờ thu</t>
  </si>
  <si>
    <t>Phải trả về mua cổ phiếu</t>
  </si>
  <si>
    <t>Phải trả về mua trái phiếu</t>
  </si>
  <si>
    <t>Các loại phí khác (nêu chi tiết)</t>
  </si>
  <si>
    <t>KDC</t>
  </si>
  <si>
    <t>PVD</t>
  </si>
  <si>
    <t>VNM</t>
  </si>
  <si>
    <t>Cổ tức được nhận</t>
  </si>
  <si>
    <t>Lãi trái phiếu được nhận</t>
  </si>
  <si>
    <t>Lãi tiền gửi được nhận</t>
  </si>
  <si>
    <t>BUY</t>
  </si>
  <si>
    <t>SALE</t>
  </si>
  <si>
    <t>GMD</t>
  </si>
  <si>
    <t>CSM</t>
  </si>
  <si>
    <t>HAG</t>
  </si>
  <si>
    <t>ITA</t>
  </si>
  <si>
    <t>DRC</t>
  </si>
  <si>
    <t>HPG</t>
  </si>
  <si>
    <t>CII</t>
  </si>
  <si>
    <t>PVT</t>
  </si>
  <si>
    <t>MBB</t>
  </si>
  <si>
    <t>FPT</t>
  </si>
  <si>
    <t>MSN</t>
  </si>
  <si>
    <t>SSI</t>
  </si>
  <si>
    <t>REE</t>
  </si>
  <si>
    <t>VIC</t>
  </si>
  <si>
    <t>HSG</t>
  </si>
  <si>
    <t>VCB</t>
  </si>
  <si>
    <t>PPC</t>
  </si>
  <si>
    <t>DPM</t>
  </si>
  <si>
    <t>FLC</t>
  </si>
  <si>
    <t>1. Tên Công ty quản lý quỹ: Công ty TNHH Quản lý Quỹ Bảo Việt</t>
  </si>
  <si>
    <t>3. Tên Quỹ: Quỹ đầu tư cổ phiếu năng động Bảo Việt</t>
  </si>
  <si>
    <t>HCM</t>
  </si>
  <si>
    <t>HLD</t>
  </si>
  <si>
    <t>HVG</t>
  </si>
  <si>
    <t>KBC</t>
  </si>
  <si>
    <t>STB</t>
  </si>
  <si>
    <t>Thay đổi giá trị tài sản ròng do phát hành thêm Chứng chỉ Quỹ</t>
  </si>
  <si>
    <t>2239.3</t>
  </si>
  <si>
    <t>Thay đổi giá trị tài sản ròng do mua lại Chứng chỉ Quỹ</t>
  </si>
  <si>
    <t>2239.4</t>
  </si>
  <si>
    <t>%/cùng kỳ năm trước</t>
  </si>
  <si>
    <t>CTG</t>
  </si>
  <si>
    <t>HHS</t>
  </si>
  <si>
    <t>Người đại diện có thẩm quyền của CTQLQ</t>
  </si>
  <si>
    <t>HJS</t>
  </si>
  <si>
    <t>2205.4</t>
  </si>
  <si>
    <t xml:space="preserve"> -</t>
  </si>
  <si>
    <t>Phí ngân hàng</t>
  </si>
  <si>
    <t>2239.1</t>
  </si>
  <si>
    <t>Thay đổi giá trị tài sản ròng do việc phân phối thu nhập cho các nhà đầu tư trong kỳ</t>
  </si>
  <si>
    <t>2239.2</t>
  </si>
  <si>
    <t>2246.1</t>
  </si>
  <si>
    <t>2246.2</t>
  </si>
  <si>
    <t>2246.3</t>
  </si>
  <si>
    <t>2246.4</t>
  </si>
  <si>
    <t>2246.5</t>
  </si>
  <si>
    <t>2246.6</t>
  </si>
  <si>
    <t>2246.7</t>
  </si>
  <si>
    <t>2246.8</t>
  </si>
  <si>
    <t>NT2</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</si>
  <si>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</si>
  <si>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</si>
  <si>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</si>
  <si>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</si>
  <si>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</si>
  <si>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</si>
  <si>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</si>
  <si>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</si>
  <si>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</si>
  <si>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</si>
  <si>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</si>
  <si>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</si>
  <si>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</si>
  <si>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</si>
  <si>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</si>
  <si>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</si>
  <si>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</si>
  <si>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</si>
  <si>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</si>
  <si>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</si>
  <si>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CAV</t>
  </si>
  <si>
    <t>2246.29</t>
  </si>
  <si>
    <t>2246.30</t>
  </si>
  <si>
    <t>2246.31</t>
  </si>
  <si>
    <t>2246.32</t>
  </si>
  <si>
    <t>2246.33</t>
  </si>
  <si>
    <t>2246.34</t>
  </si>
  <si>
    <t>2246.35</t>
  </si>
  <si>
    <t>Các khoản đặt cọc và ứng trước</t>
  </si>
  <si>
    <t>Tiền bán chứng khoán chờ thu</t>
  </si>
  <si>
    <t>Tiền gửi có kỳ hạn trên 3 tháng</t>
  </si>
  <si>
    <t xml:space="preserve"> Chứng chỉ tiền gửi có kỳ hạn trên 3 tháng</t>
  </si>
  <si>
    <t>Phải thu khác</t>
  </si>
  <si>
    <t>4. Ngày lập báo cáo: Ngày 14 tháng 10 năm 2016</t>
  </si>
  <si>
    <t>SBT</t>
  </si>
  <si>
    <t>PGS</t>
  </si>
  <si>
    <t>HNG</t>
  </si>
  <si>
    <t>TD1631464</t>
  </si>
  <si>
    <t>2251.1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</si>
</sst>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21"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sz val="8"/>
      <color indexed="63"/>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2"/>
      </left>
      <right/>
      <top style="thin">
        <color indexed="62"/>
      </top>
      <bottom style="thin">
        <color indexed="62"/>
      </bottom>
      <diagonal/>
    </border>
  </borders>
  <cellStyleXfs count="8">
    <xf numFmtId="0" fontId="0" fillId="0" borderId="0"/>
    <xf numFmtId="165"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2" fillId="0" borderId="0"/>
    <xf numFmtId="165" fontId="2" fillId="0" borderId="0" quotePrefix="1" applyFont="0" applyFill="0" applyBorder="0" applyAlignment="0">
      <protection locked="0"/>
    </xf>
  </cellStyleXfs>
  <cellXfs count="176">
    <xf numFmtId="0" fontId="0" fillId="0" borderId="0" xfId="0"/>
    <xf numFmtId="49" fontId="9"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49" fontId="9" fillId="0" borderId="3" xfId="0" applyNumberFormat="1" applyFont="1" applyFill="1" applyBorder="1" applyAlignment="1" applyProtection="1">
      <alignment horizontal="left" vertical="center" wrapText="1"/>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49" fontId="9" fillId="4" borderId="3" xfId="2" applyNumberFormat="1" applyFont="1" applyFill="1" applyBorder="1" applyAlignment="1" applyProtection="1">
      <alignment horizontal="left" vertical="center" wrapText="1"/>
    </xf>
    <xf numFmtId="49" fontId="9" fillId="4" borderId="1" xfId="2" applyNumberFormat="1" applyFont="1" applyFill="1" applyBorder="1" applyAlignment="1" applyProtection="1">
      <alignment horizontal="left" vertical="center" wrapText="1"/>
    </xf>
    <xf numFmtId="0" fontId="17" fillId="0" borderId="0" xfId="0" applyFont="1" applyFill="1"/>
    <xf numFmtId="165" fontId="17" fillId="0" borderId="0" xfId="0" applyNumberFormat="1" applyFont="1" applyFill="1"/>
    <xf numFmtId="0" fontId="17" fillId="0" borderId="0" xfId="0" applyFont="1"/>
    <xf numFmtId="166" fontId="17" fillId="0" borderId="0" xfId="1" applyNumberFormat="1" applyFont="1"/>
    <xf numFmtId="0" fontId="9" fillId="4" borderId="2" xfId="0" applyFont="1" applyFill="1" applyBorder="1" applyAlignment="1">
      <alignment horizontal="center"/>
    </xf>
    <xf numFmtId="168" fontId="17" fillId="4" borderId="0" xfId="1" applyNumberFormat="1" applyFont="1" applyFill="1"/>
    <xf numFmtId="0" fontId="17" fillId="4" borderId="0" xfId="0" applyFont="1" applyFill="1"/>
    <xf numFmtId="166" fontId="17" fillId="4" borderId="0" xfId="1" applyNumberFormat="1" applyFont="1" applyFill="1"/>
    <xf numFmtId="0" fontId="17" fillId="0" borderId="0" xfId="0" applyFont="1" applyAlignment="1">
      <alignment horizontal="left" indent="1"/>
    </xf>
    <xf numFmtId="164" fontId="18" fillId="0" borderId="0" xfId="0" applyNumberFormat="1" applyFont="1"/>
    <xf numFmtId="0" fontId="18" fillId="0" borderId="0" xfId="0" applyFont="1"/>
    <xf numFmtId="165" fontId="17" fillId="0" borderId="0" xfId="1" applyFont="1"/>
    <xf numFmtId="4" fontId="17" fillId="0" borderId="2" xfId="0" applyNumberFormat="1" applyFont="1" applyBorder="1"/>
    <xf numFmtId="0" fontId="17" fillId="0" borderId="2" xfId="0" applyFont="1" applyBorder="1"/>
    <xf numFmtId="16" fontId="17" fillId="0" borderId="0" xfId="0" applyNumberFormat="1" applyFont="1"/>
    <xf numFmtId="4" fontId="17" fillId="0" borderId="0" xfId="0" applyNumberFormat="1" applyFont="1"/>
    <xf numFmtId="167" fontId="9" fillId="4" borderId="2" xfId="0" applyNumberFormat="1" applyFont="1" applyFill="1" applyBorder="1" applyAlignment="1" applyProtection="1">
      <alignment horizontal="left" vertical="center" wrapText="1"/>
    </xf>
    <xf numFmtId="164" fontId="17" fillId="0" borderId="0" xfId="0" applyNumberFormat="1" applyFont="1"/>
    <xf numFmtId="0" fontId="4" fillId="0" borderId="0" xfId="0" applyFont="1" applyFill="1"/>
    <xf numFmtId="0" fontId="13" fillId="0" borderId="0" xfId="0" applyFont="1" applyFill="1"/>
    <xf numFmtId="0" fontId="4" fillId="0" borderId="2" xfId="0" applyFont="1" applyFill="1" applyBorder="1" applyAlignment="1" applyProtection="1">
      <alignment horizontal="left"/>
      <protection locked="0"/>
    </xf>
    <xf numFmtId="0" fontId="14" fillId="0" borderId="0" xfId="0" applyFont="1" applyFill="1"/>
    <xf numFmtId="0" fontId="14" fillId="0" borderId="0" xfId="0" applyFont="1" applyFill="1" applyAlignment="1">
      <alignment vertical="top"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6" fillId="0" borderId="2" xfId="3" applyFont="1" applyFill="1" applyBorder="1"/>
    <xf numFmtId="0" fontId="16"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2" fillId="0" borderId="0" xfId="0" applyFont="1" applyFill="1" applyAlignment="1">
      <alignment horizontal="center"/>
    </xf>
    <xf numFmtId="165" fontId="17" fillId="0" borderId="0" xfId="0" applyNumberFormat="1" applyFont="1"/>
    <xf numFmtId="0" fontId="19" fillId="4" borderId="0" xfId="0" applyFont="1" applyFill="1" applyAlignment="1">
      <alignment horizontal="center" wrapText="1"/>
    </xf>
    <xf numFmtId="10" fontId="17" fillId="0" borderId="0" xfId="0" applyNumberFormat="1" applyFont="1"/>
    <xf numFmtId="3" fontId="17" fillId="0" borderId="0" xfId="0" applyNumberFormat="1" applyFont="1"/>
    <xf numFmtId="14" fontId="0" fillId="0" borderId="0" xfId="0" applyNumberFormat="1"/>
    <xf numFmtId="168" fontId="17" fillId="4" borderId="0" xfId="1" applyNumberFormat="1" applyFont="1" applyFill="1" applyAlignment="1">
      <alignment horizontal="left" indent="1"/>
    </xf>
    <xf numFmtId="168" fontId="18" fillId="4" borderId="0" xfId="1" applyNumberFormat="1" applyFont="1" applyFill="1"/>
    <xf numFmtId="168" fontId="15" fillId="4" borderId="0" xfId="1" applyNumberFormat="1" applyFont="1" applyFill="1" applyAlignment="1">
      <alignment wrapText="1" readingOrder="1"/>
    </xf>
    <xf numFmtId="165" fontId="17" fillId="4" borderId="0" xfId="1" applyFont="1" applyFill="1"/>
    <xf numFmtId="10" fontId="9" fillId="4" borderId="2" xfId="0" applyNumberFormat="1" applyFont="1" applyFill="1" applyBorder="1" applyAlignment="1" applyProtection="1">
      <alignment horizontal="left" vertical="center" wrapText="1"/>
    </xf>
    <xf numFmtId="0" fontId="17" fillId="0" borderId="7" xfId="0" applyFont="1" applyBorder="1"/>
    <xf numFmtId="16" fontId="17" fillId="0" borderId="8" xfId="0" applyNumberFormat="1" applyFont="1" applyBorder="1"/>
    <xf numFmtId="4" fontId="17" fillId="0" borderId="9" xfId="0" applyNumberFormat="1" applyFont="1" applyBorder="1"/>
    <xf numFmtId="0" fontId="17" fillId="0" borderId="10" xfId="0" applyFont="1" applyBorder="1"/>
    <xf numFmtId="0" fontId="17" fillId="0" borderId="0" xfId="0" applyFont="1" applyBorder="1"/>
    <xf numFmtId="0" fontId="17" fillId="0" borderId="11" xfId="0" applyFont="1" applyBorder="1"/>
    <xf numFmtId="4" fontId="17" fillId="0" borderId="0" xfId="0" applyNumberFormat="1" applyFont="1" applyBorder="1"/>
    <xf numFmtId="4" fontId="17" fillId="0" borderId="11" xfId="0" applyNumberFormat="1" applyFont="1" applyBorder="1"/>
    <xf numFmtId="0" fontId="17" fillId="0" borderId="12" xfId="0" applyFont="1" applyBorder="1"/>
    <xf numFmtId="0" fontId="17" fillId="0" borderId="13" xfId="0" applyFont="1" applyBorder="1"/>
    <xf numFmtId="4" fontId="17" fillId="5" borderId="14" xfId="0" applyNumberFormat="1" applyFont="1" applyFill="1" applyBorder="1"/>
    <xf numFmtId="168" fontId="17" fillId="0" borderId="0" xfId="1" applyNumberFormat="1" applyFont="1" applyFill="1"/>
    <xf numFmtId="1" fontId="17" fillId="0" borderId="0" xfId="0" applyNumberFormat="1" applyFont="1"/>
    <xf numFmtId="166" fontId="17" fillId="0" borderId="0" xfId="0" applyNumberFormat="1" applyFont="1"/>
    <xf numFmtId="165" fontId="18" fillId="0" borderId="0" xfId="1" applyFont="1"/>
    <xf numFmtId="10" fontId="18" fillId="0" borderId="0" xfId="0" applyNumberFormat="1" applyFont="1"/>
    <xf numFmtId="168" fontId="17" fillId="0" borderId="0" xfId="1" applyNumberFormat="1" applyFont="1"/>
    <xf numFmtId="0" fontId="4" fillId="0" borderId="0" xfId="0" applyFont="1" applyFill="1" applyAlignment="1">
      <alignment horizontal="right"/>
    </xf>
    <xf numFmtId="0" fontId="4" fillId="3" borderId="0" xfId="0" applyFont="1" applyFill="1"/>
    <xf numFmtId="0" fontId="4" fillId="3" borderId="0" xfId="0" applyFont="1" applyFill="1" applyAlignment="1">
      <alignment horizontal="center"/>
    </xf>
    <xf numFmtId="10" fontId="3" fillId="3" borderId="15" xfId="4" applyNumberFormat="1" applyFont="1" applyFill="1" applyBorder="1" applyAlignment="1" applyProtection="1">
      <alignment horizontal="center" vertical="center" wrapText="1"/>
    </xf>
    <xf numFmtId="49" fontId="3" fillId="4" borderId="3" xfId="2" applyNumberFormat="1" applyFont="1" applyFill="1" applyBorder="1" applyAlignment="1" applyProtection="1">
      <alignment horizontal="left" vertical="center" wrapText="1"/>
    </xf>
    <xf numFmtId="10" fontId="9" fillId="4" borderId="1" xfId="4" applyNumberFormat="1" applyFont="1" applyFill="1" applyBorder="1" applyAlignment="1" applyProtection="1">
      <alignment horizontal="center" vertical="center" wrapText="1"/>
    </xf>
    <xf numFmtId="0" fontId="3" fillId="4" borderId="2" xfId="0" applyFont="1" applyFill="1" applyBorder="1" applyAlignment="1">
      <alignment horizontal="center"/>
    </xf>
    <xf numFmtId="166" fontId="3" fillId="4" borderId="2" xfId="6" applyNumberFormat="1" applyFont="1" applyFill="1" applyBorder="1" applyAlignment="1" applyProtection="1">
      <alignment horizontal="left" vertical="top" wrapText="1"/>
    </xf>
    <xf numFmtId="10" fontId="3" fillId="4" borderId="2" xfId="4" applyNumberFormat="1" applyFont="1" applyFill="1" applyBorder="1" applyAlignment="1" applyProtection="1">
      <alignment horizontal="center" vertical="center" wrapText="1"/>
    </xf>
    <xf numFmtId="49" fontId="9" fillId="4" borderId="3" xfId="2" applyNumberFormat="1" applyFont="1" applyFill="1" applyBorder="1" applyAlignment="1" applyProtection="1">
      <alignment horizontal="left" vertical="center" wrapText="1" indent="1"/>
    </xf>
    <xf numFmtId="166" fontId="9" fillId="4" borderId="2" xfId="6" applyNumberFormat="1" applyFont="1" applyFill="1" applyBorder="1" applyAlignment="1" applyProtection="1">
      <alignment horizontal="left" vertical="top" wrapText="1"/>
    </xf>
    <xf numFmtId="10" fontId="9" fillId="4" borderId="2" xfId="4" applyNumberFormat="1" applyFont="1" applyFill="1" applyBorder="1" applyAlignment="1" applyProtection="1">
      <alignment horizontal="center" vertical="center" wrapText="1"/>
    </xf>
    <xf numFmtId="49" fontId="3" fillId="4" borderId="1" xfId="2" applyNumberFormat="1" applyFont="1" applyFill="1" applyBorder="1" applyAlignment="1" applyProtection="1">
      <alignment horizontal="left" vertical="center" wrapText="1"/>
    </xf>
    <xf numFmtId="166" fontId="3" fillId="4" borderId="2" xfId="7" applyNumberFormat="1" applyFont="1" applyFill="1" applyBorder="1" applyAlignment="1">
      <alignment horizontal="left" vertical="top" wrapText="1"/>
      <protection locked="0"/>
    </xf>
    <xf numFmtId="10" fontId="3" fillId="4" borderId="2" xfId="4" applyNumberFormat="1" applyFont="1" applyFill="1" applyBorder="1" applyAlignment="1" applyProtection="1">
      <alignment horizontal="center" vertical="top" wrapText="1"/>
      <protection locked="0"/>
    </xf>
    <xf numFmtId="168" fontId="9" fillId="4" borderId="2" xfId="0" applyNumberFormat="1" applyFont="1" applyFill="1" applyBorder="1" applyAlignment="1" applyProtection="1">
      <alignment horizontal="left" vertical="center" wrapText="1"/>
    </xf>
    <xf numFmtId="10" fontId="3" fillId="4" borderId="1" xfId="4" applyNumberFormat="1" applyFont="1" applyFill="1" applyBorder="1" applyAlignment="1" applyProtection="1">
      <alignment horizontal="center" vertical="center" wrapText="1"/>
    </xf>
    <xf numFmtId="10" fontId="17" fillId="0" borderId="0" xfId="4" applyNumberFormat="1" applyFont="1" applyAlignment="1">
      <alignment horizontal="center"/>
    </xf>
    <xf numFmtId="10" fontId="17" fillId="4" borderId="0" xfId="4" applyNumberFormat="1" applyFont="1" applyFill="1" applyAlignment="1">
      <alignment horizontal="center"/>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3" fillId="4" borderId="15" xfId="2" applyFont="1" applyFill="1" applyBorder="1" applyAlignment="1" applyProtection="1">
      <alignment horizontal="left" vertical="center" wrapText="1"/>
    </xf>
    <xf numFmtId="0" fontId="11" fillId="4" borderId="2" xfId="0" applyFont="1" applyFill="1" applyBorder="1" applyAlignment="1">
      <alignment horizontal="center"/>
    </xf>
    <xf numFmtId="166" fontId="3" fillId="0" borderId="2" xfId="6" applyNumberFormat="1" applyFont="1" applyFill="1" applyBorder="1" applyAlignment="1" applyProtection="1">
      <alignment horizontal="left" vertical="top" wrapText="1"/>
    </xf>
    <xf numFmtId="0" fontId="0" fillId="4" borderId="0" xfId="0" applyFill="1"/>
    <xf numFmtId="0" fontId="8" fillId="4" borderId="3" xfId="2" applyFont="1" applyFill="1" applyBorder="1" applyAlignment="1" applyProtection="1">
      <alignment horizontal="center" vertical="center" wrapText="1"/>
    </xf>
    <xf numFmtId="0" fontId="8" fillId="4" borderId="3" xfId="2" applyFont="1" applyFill="1" applyBorder="1" applyAlignment="1" applyProtection="1">
      <alignment horizontal="left" vertical="center" wrapText="1"/>
    </xf>
    <xf numFmtId="0" fontId="8" fillId="4" borderId="1" xfId="2" applyFont="1" applyFill="1" applyBorder="1" applyAlignment="1" applyProtection="1">
      <alignment horizontal="left" vertical="center" wrapText="1"/>
    </xf>
    <xf numFmtId="10" fontId="3" fillId="0" borderId="2" xfId="4" applyNumberFormat="1" applyFont="1" applyBorder="1"/>
    <xf numFmtId="0" fontId="9" fillId="0" borderId="2" xfId="0" applyFont="1" applyBorder="1"/>
    <xf numFmtId="10" fontId="9" fillId="4" borderId="2" xfId="4" applyNumberFormat="1" applyFont="1" applyFill="1" applyBorder="1"/>
    <xf numFmtId="0" fontId="9" fillId="0" borderId="2" xfId="0" applyFont="1" applyBorder="1" applyProtection="1"/>
    <xf numFmtId="10" fontId="9" fillId="0" borderId="2" xfId="4" applyNumberFormat="1" applyFont="1" applyBorder="1" applyProtection="1"/>
    <xf numFmtId="10" fontId="9" fillId="0" borderId="2" xfId="4" applyNumberFormat="1" applyFont="1" applyBorder="1"/>
    <xf numFmtId="0" fontId="9" fillId="0" borderId="0" xfId="0" applyFont="1"/>
    <xf numFmtId="0" fontId="9" fillId="0" borderId="2" xfId="0" applyFont="1" applyFill="1" applyBorder="1"/>
    <xf numFmtId="0" fontId="8" fillId="3" borderId="1" xfId="2" applyFont="1" applyFill="1" applyBorder="1" applyAlignment="1" applyProtection="1">
      <alignment horizontal="left" vertical="center" wrapText="1"/>
    </xf>
    <xf numFmtId="0" fontId="8" fillId="3" borderId="15" xfId="2" applyFont="1" applyFill="1" applyBorder="1" applyAlignment="1" applyProtection="1">
      <alignment horizontal="left" vertical="center" wrapText="1"/>
    </xf>
    <xf numFmtId="0" fontId="8" fillId="3" borderId="2" xfId="2"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20" fillId="4" borderId="2"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9" fillId="0" borderId="2" xfId="0" applyFont="1" applyBorder="1" applyAlignment="1">
      <alignment horizontal="left"/>
    </xf>
    <xf numFmtId="10" fontId="9" fillId="4" borderId="1" xfId="4" applyNumberFormat="1" applyFont="1" applyFill="1" applyBorder="1" applyAlignment="1" applyProtection="1">
      <alignment horizontal="right" vertical="center" wrapText="1"/>
    </xf>
    <xf numFmtId="10" fontId="9" fillId="4" borderId="2" xfId="4" applyNumberFormat="1" applyFont="1" applyFill="1" applyBorder="1" applyAlignment="1" applyProtection="1">
      <alignment horizontal="righ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7" fillId="0" borderId="0" xfId="0" applyFont="1" applyAlignment="1">
      <alignment horizontal="left"/>
    </xf>
    <xf numFmtId="0" fontId="17" fillId="4" borderId="0" xfId="0" applyFont="1" applyFill="1" applyAlignment="1">
      <alignment horizontal="right" vertical="center"/>
    </xf>
    <xf numFmtId="0" fontId="17" fillId="0" borderId="0" xfId="0" applyFont="1" applyAlignment="1">
      <alignment horizontal="right" vertical="center"/>
    </xf>
    <xf numFmtId="0" fontId="9" fillId="0" borderId="0" xfId="0" applyFont="1" applyAlignment="1">
      <alignment horizontal="left" vertical="center" readingOrder="1"/>
    </xf>
    <xf numFmtId="0" fontId="9" fillId="0" borderId="0" xfId="0" applyFont="1" applyAlignment="1">
      <alignment horizontal="left" vertical="center" wrapText="1" readingOrder="1"/>
    </xf>
    <xf numFmtId="0" fontId="9"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right" vertical="center" wrapText="1"/>
    </xf>
    <xf numFmtId="0" fontId="3" fillId="2" borderId="15"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0" fontId="9" fillId="0" borderId="15" xfId="0" applyFont="1" applyFill="1" applyBorder="1" applyAlignment="1" applyProtection="1">
      <alignment horizontal="right" vertical="center" wrapText="1"/>
    </xf>
    <xf numFmtId="166" fontId="3" fillId="3" borderId="15" xfId="1" applyNumberFormat="1" applyFont="1" applyFill="1" applyBorder="1" applyAlignment="1" applyProtection="1">
      <alignment horizontal="left" vertical="center" wrapText="1"/>
    </xf>
    <xf numFmtId="166" fontId="9" fillId="4" borderId="1" xfId="1" applyNumberFormat="1" applyFont="1" applyFill="1" applyBorder="1" applyAlignment="1" applyProtection="1">
      <alignment horizontal="left" vertical="center" wrapText="1"/>
    </xf>
    <xf numFmtId="166" fontId="9" fillId="4" borderId="15" xfId="1"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left" vertical="center" wrapText="1"/>
    </xf>
    <xf numFmtId="165" fontId="9" fillId="4" borderId="2" xfId="6" applyNumberFormat="1" applyFont="1" applyFill="1" applyBorder="1" applyAlignment="1" applyProtection="1">
      <alignment horizontal="left" vertical="top" wrapText="1"/>
    </xf>
    <xf numFmtId="165" fontId="9" fillId="4" borderId="0" xfId="1" applyNumberFormat="1" applyFont="1" applyFill="1"/>
    <xf numFmtId="166" fontId="8" fillId="4" borderId="1" xfId="1"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center" vertical="center" wrapText="1"/>
    </xf>
    <xf numFmtId="164" fontId="9" fillId="4" borderId="2" xfId="0" applyNumberFormat="1" applyFont="1" applyFill="1" applyBorder="1" applyAlignment="1" applyProtection="1">
      <alignment horizontal="center" vertical="center" wrapText="1"/>
    </xf>
    <xf numFmtId="166" fontId="0" fillId="4" borderId="0" xfId="1" applyNumberFormat="1" applyFont="1" applyFill="1"/>
    <xf numFmtId="165" fontId="2" fillId="4" borderId="0" xfId="1" applyNumberFormat="1" applyFont="1" applyFill="1"/>
    <xf numFmtId="166" fontId="3" fillId="0" borderId="2" xfId="1" applyNumberFormat="1" applyFont="1" applyBorder="1"/>
    <xf numFmtId="166" fontId="9" fillId="0" borderId="2" xfId="1" applyNumberFormat="1" applyFont="1" applyFill="1" applyBorder="1"/>
    <xf numFmtId="166" fontId="9" fillId="0" borderId="2" xfId="1" applyNumberFormat="1" applyFont="1" applyBorder="1"/>
    <xf numFmtId="166" fontId="3" fillId="0" borderId="2" xfId="1" applyNumberFormat="1" applyFont="1" applyBorder="1" applyProtection="1"/>
    <xf numFmtId="166" fontId="3" fillId="0" borderId="2" xfId="1" applyNumberFormat="1" applyFont="1" applyFill="1" applyBorder="1"/>
    <xf numFmtId="10" fontId="9" fillId="4" borderId="1" xfId="1" applyNumberFormat="1" applyFont="1" applyFill="1" applyBorder="1" applyAlignment="1" applyProtection="1">
      <alignment horizontal="right" vertical="center" wrapText="1"/>
    </xf>
    <xf numFmtId="166" fontId="9" fillId="4" borderId="1" xfId="1"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horizontal="right" vertical="center" wrapText="1"/>
    </xf>
    <xf numFmtId="165" fontId="9" fillId="4" borderId="2" xfId="1" applyNumberFormat="1" applyFont="1" applyFill="1" applyBorder="1" applyAlignment="1" applyProtection="1">
      <alignment horizontal="right" vertical="center" wrapText="1"/>
    </xf>
    <xf numFmtId="165" fontId="9" fillId="4" borderId="1" xfId="1" applyNumberFormat="1" applyFont="1" applyFill="1" applyBorder="1" applyAlignment="1" applyProtection="1">
      <alignment horizontal="right" vertical="center" wrapText="1"/>
    </xf>
    <xf numFmtId="0" fontId="4" fillId="0" borderId="0" xfId="0" applyFont="1" applyFill="1" applyAlignment="1">
      <alignment horizontal="right"/>
    </xf>
    <xf numFmtId="0" fontId="11" fillId="0" borderId="2" xfId="0" applyFont="1" applyFill="1" applyBorder="1" applyAlignment="1">
      <alignment horizontal="center"/>
    </xf>
    <xf numFmtId="49" fontId="3" fillId="0" borderId="3" xfId="2" applyNumberFormat="1" applyFont="1" applyFill="1" applyBorder="1" applyAlignment="1" applyProtection="1">
      <alignment horizontal="left" vertical="center" wrapText="1"/>
    </xf>
    <xf numFmtId="49" fontId="9" fillId="0" borderId="1" xfId="2"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6" fontId="17" fillId="0" borderId="0" xfId="1" applyNumberFormat="1" applyFont="1" applyFill="1"/>
    <xf numFmtId="165" fontId="17" fillId="0" borderId="0" xfId="1" applyFont="1" applyFill="1"/>
    <xf numFmtId="164" fontId="17" fillId="0" borderId="0" xfId="0" applyNumberFormat="1" applyFont="1" applyFill="1"/>
  </cellXfs>
  <cellStyles count="8">
    <cellStyle name="Comma" xfId="1" builtinId="3"/>
    <cellStyle name="Comma 2" xfId="7"/>
    <cellStyle name="Comma 2 2" xfId="5"/>
    <cellStyle name="Currency [0] 2" xfId="6"/>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SS/FS/7-ADMIN%20&amp;%20VALUATION/FUND%20REPORTS/BVFED/Valuation%20report/REPORT%20PROCESSING/QUARTERLY/SSC%20RPT_QUARTERLY%20PROCESS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GiaTrITaiSanRong_06126"/>
      <sheetName val="HIGHESTLOWESTNAV"/>
      <sheetName val="Input &amp; Checkpoint"/>
      <sheetName val="cover page"/>
      <sheetName val="BCThuNhap_06203"/>
      <sheetName val="BCTinhHinhTaiChinh_06105"/>
      <sheetName val="BCLCGT_06262"/>
      <sheetName val="GiaTriTaiSanRong_06129"/>
      <sheetName val="BCTaiSan_06027"/>
      <sheetName val="BCKetQuaHoatDong_06028"/>
      <sheetName val="BCDanhMucDauTu_06029"/>
      <sheetName val="Khac_06030"/>
      <sheetName val="ARAP"/>
      <sheetName val="EQTY"/>
      <sheetName val="HLD"/>
      <sheetName val="Cash TMD"/>
      <sheetName val="NAV"/>
      <sheetName val="BUYSALE"/>
      <sheetName val="NAVPERUN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35"/>
  <sheetViews>
    <sheetView workbookViewId="0">
      <selection activeCell="A34" sqref="A34:XFD34"/>
    </sheetView>
  </sheetViews>
  <sheetFormatPr defaultColWidth="9.140625" defaultRowHeight="15" x14ac:dyDescent="0.25"/>
  <cols>
    <col min="1" max="2" width="9.140625" style="31"/>
    <col min="3" max="3" width="31.42578125" style="31" bestFit="1" customWidth="1"/>
    <col min="4" max="4" width="38.7109375" style="31" customWidth="1"/>
    <col min="5" max="16384" width="9.140625" style="31"/>
  </cols>
  <sheetData>
    <row r="2" spans="1:11" ht="18.75" x14ac:dyDescent="0.3">
      <c r="C2" s="32" t="s">
        <v>110</v>
      </c>
    </row>
    <row r="3" spans="1:11" ht="12" customHeight="1" x14ac:dyDescent="0.3">
      <c r="C3" s="32"/>
    </row>
    <row r="4" spans="1:11" x14ac:dyDescent="0.25">
      <c r="C4" s="74" t="s">
        <v>205</v>
      </c>
      <c r="D4" s="33" t="s">
        <v>203</v>
      </c>
    </row>
    <row r="5" spans="1:11" x14ac:dyDescent="0.25">
      <c r="C5" s="74" t="s">
        <v>206</v>
      </c>
      <c r="D5" s="33">
        <v>3</v>
      </c>
    </row>
    <row r="6" spans="1:11" x14ac:dyDescent="0.25">
      <c r="C6" s="74" t="s">
        <v>198</v>
      </c>
      <c r="D6" s="5">
        <v>2016</v>
      </c>
      <c r="J6" s="34"/>
      <c r="K6" s="34"/>
    </row>
    <row r="7" spans="1:11" x14ac:dyDescent="0.25">
      <c r="J7" s="34" t="s">
        <v>203</v>
      </c>
      <c r="K7" s="34"/>
    </row>
    <row r="8" spans="1:11" x14ac:dyDescent="0.25">
      <c r="A8" s="31" t="s">
        <v>258</v>
      </c>
      <c r="J8" s="34" t="s">
        <v>204</v>
      </c>
      <c r="K8" s="34"/>
    </row>
    <row r="9" spans="1:11" x14ac:dyDescent="0.25">
      <c r="A9" s="31" t="s">
        <v>222</v>
      </c>
      <c r="J9" s="34"/>
      <c r="K9" s="34"/>
    </row>
    <row r="10" spans="1:11" ht="14.25" customHeight="1" x14ac:dyDescent="0.25">
      <c r="A10" s="31" t="s">
        <v>259</v>
      </c>
      <c r="J10" s="34">
        <v>1</v>
      </c>
      <c r="K10" s="34" t="s">
        <v>125</v>
      </c>
    </row>
    <row r="11" spans="1:11" x14ac:dyDescent="0.25">
      <c r="A11" s="31" t="s">
        <v>322</v>
      </c>
      <c r="J11" s="34"/>
      <c r="K11" s="34"/>
    </row>
    <row r="12" spans="1:11" x14ac:dyDescent="0.25">
      <c r="J12" s="34">
        <v>3</v>
      </c>
      <c r="K12" s="34" t="s">
        <v>127</v>
      </c>
    </row>
    <row r="13" spans="1:11" x14ac:dyDescent="0.25">
      <c r="D13" s="31" t="s">
        <v>111</v>
      </c>
      <c r="J13" s="34">
        <v>4</v>
      </c>
      <c r="K13" s="34" t="s">
        <v>165</v>
      </c>
    </row>
    <row r="14" spans="1:11" x14ac:dyDescent="0.25">
      <c r="J14" s="34">
        <v>5</v>
      </c>
      <c r="K14" s="35"/>
    </row>
    <row r="15" spans="1:11" x14ac:dyDescent="0.25">
      <c r="J15" s="34">
        <v>6</v>
      </c>
      <c r="K15" s="35"/>
    </row>
    <row r="16" spans="1:11" x14ac:dyDescent="0.25">
      <c r="B16" s="36" t="s">
        <v>51</v>
      </c>
      <c r="C16" s="37" t="s">
        <v>103</v>
      </c>
      <c r="D16" s="37" t="s">
        <v>104</v>
      </c>
      <c r="J16" s="34">
        <v>7</v>
      </c>
      <c r="K16" s="35"/>
    </row>
    <row r="17" spans="1:11" x14ac:dyDescent="0.25">
      <c r="B17" s="38">
        <v>1</v>
      </c>
      <c r="C17" s="39" t="s">
        <v>112</v>
      </c>
      <c r="D17" s="40" t="s">
        <v>114</v>
      </c>
      <c r="J17" s="34">
        <v>8</v>
      </c>
      <c r="K17" s="35"/>
    </row>
    <row r="18" spans="1:11" x14ac:dyDescent="0.25">
      <c r="B18" s="38">
        <v>2</v>
      </c>
      <c r="C18" s="39" t="s">
        <v>105</v>
      </c>
      <c r="D18" s="40" t="s">
        <v>115</v>
      </c>
      <c r="J18" s="34">
        <v>9</v>
      </c>
      <c r="K18" s="35"/>
    </row>
    <row r="19" spans="1:11" x14ac:dyDescent="0.25">
      <c r="B19" s="38">
        <v>3</v>
      </c>
      <c r="C19" s="39" t="s">
        <v>113</v>
      </c>
      <c r="D19" s="40" t="s">
        <v>116</v>
      </c>
      <c r="J19" s="34">
        <v>10</v>
      </c>
      <c r="K19" s="35"/>
    </row>
    <row r="20" spans="1:11" x14ac:dyDescent="0.25">
      <c r="B20" s="38">
        <v>4</v>
      </c>
      <c r="C20" s="39" t="s">
        <v>106</v>
      </c>
      <c r="D20" s="40" t="s">
        <v>117</v>
      </c>
      <c r="J20" s="34">
        <v>11</v>
      </c>
      <c r="K20" s="35"/>
    </row>
    <row r="21" spans="1:11" x14ac:dyDescent="0.25">
      <c r="B21" s="38">
        <v>5</v>
      </c>
      <c r="C21" s="5" t="s">
        <v>219</v>
      </c>
      <c r="D21" s="41" t="s">
        <v>220</v>
      </c>
      <c r="J21" s="34">
        <v>12</v>
      </c>
      <c r="K21" s="35"/>
    </row>
    <row r="23" spans="1:11" x14ac:dyDescent="0.25">
      <c r="B23" s="42" t="s">
        <v>107</v>
      </c>
      <c r="C23" s="43" t="s">
        <v>108</v>
      </c>
    </row>
    <row r="24" spans="1:11" x14ac:dyDescent="0.25">
      <c r="C24" s="43" t="s">
        <v>109</v>
      </c>
    </row>
    <row r="29" spans="1:11" ht="36" customHeight="1" x14ac:dyDescent="0.25">
      <c r="A29" s="44"/>
      <c r="B29" s="44"/>
      <c r="C29" s="45" t="s">
        <v>200</v>
      </c>
      <c r="D29" s="48" t="s">
        <v>272</v>
      </c>
    </row>
    <row r="30" spans="1:11" x14ac:dyDescent="0.25">
      <c r="C30" s="46" t="s">
        <v>199</v>
      </c>
      <c r="D30" s="46" t="s">
        <v>199</v>
      </c>
    </row>
    <row r="34" spans="2:4" s="75" customFormat="1" x14ac:dyDescent="0.25">
      <c r="C34" s="76" t="str">
        <f>IF('[1]Input &amp; Checkpoint'!$B$7="","",'[1]Input &amp; Checkpoint'!$B$7)</f>
        <v/>
      </c>
      <c r="D34" s="76" t="str">
        <f>IF('[1]Input &amp; Checkpoint'!$B$8="","",'[1]Input &amp; Checkpoint'!$B$8)</f>
        <v/>
      </c>
    </row>
    <row r="35" spans="2:4" x14ac:dyDescent="0.25">
      <c r="B35" s="167"/>
      <c r="C35" s="167"/>
    </row>
  </sheetData>
  <mergeCells count="1">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39" right="0.27" top="0.75" bottom="0.75" header="0.3" footer="0.3"/>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8"/>
  <sheetViews>
    <sheetView workbookViewId="0">
      <selection activeCell="J1" sqref="J1:K1048576"/>
    </sheetView>
  </sheetViews>
  <sheetFormatPr defaultRowHeight="15" x14ac:dyDescent="0.25"/>
  <cols>
    <col min="1" max="1" width="9.140625" style="15"/>
    <col min="2" max="2" width="28.85546875" style="15" customWidth="1"/>
    <col min="3" max="3" width="13" style="15" customWidth="1"/>
    <col min="4" max="4" width="22" style="20" customWidth="1"/>
    <col min="5" max="5" width="22" style="16" customWidth="1"/>
    <col min="6" max="6" width="16" style="92" customWidth="1"/>
    <col min="7" max="7" width="18" style="18" hidden="1" customWidth="1"/>
    <col min="8" max="8" width="22.5703125" style="15" customWidth="1"/>
    <col min="9" max="10" width="18" style="15" bestFit="1" customWidth="1"/>
    <col min="11" max="16384" width="9.140625" style="15"/>
  </cols>
  <sheetData>
    <row r="1" spans="1:11" ht="31.5" customHeight="1" x14ac:dyDescent="0.25">
      <c r="A1" s="93" t="s">
        <v>51</v>
      </c>
      <c r="B1" s="94" t="s">
        <v>103</v>
      </c>
      <c r="C1" s="95" t="s">
        <v>118</v>
      </c>
      <c r="D1" s="145" t="s">
        <v>119</v>
      </c>
      <c r="E1" s="145" t="s">
        <v>101</v>
      </c>
      <c r="F1" s="77" t="s">
        <v>269</v>
      </c>
    </row>
    <row r="2" spans="1:11" x14ac:dyDescent="0.25">
      <c r="A2" s="17" t="s">
        <v>125</v>
      </c>
      <c r="B2" s="78" t="s">
        <v>0</v>
      </c>
      <c r="C2" s="12" t="s">
        <v>1</v>
      </c>
      <c r="D2" s="146"/>
      <c r="E2" s="147"/>
      <c r="F2" s="79"/>
      <c r="G2" s="18">
        <v>3993609019</v>
      </c>
      <c r="I2" s="16"/>
      <c r="J2" s="16"/>
      <c r="K2" s="70"/>
    </row>
    <row r="3" spans="1:11" ht="21" x14ac:dyDescent="0.25">
      <c r="A3" s="80" t="s">
        <v>141</v>
      </c>
      <c r="B3" s="78" t="s">
        <v>164</v>
      </c>
      <c r="C3" s="12" t="s">
        <v>2</v>
      </c>
      <c r="D3" s="148">
        <v>16726245625</v>
      </c>
      <c r="E3" s="81">
        <v>14776165378</v>
      </c>
      <c r="F3" s="82">
        <v>0.41848523955165817</v>
      </c>
      <c r="G3" s="18">
        <v>0</v>
      </c>
      <c r="I3" s="16"/>
      <c r="J3" s="16"/>
      <c r="K3" s="70"/>
    </row>
    <row r="4" spans="1:11" x14ac:dyDescent="0.25">
      <c r="A4" s="17"/>
      <c r="B4" s="83" t="s">
        <v>3</v>
      </c>
      <c r="C4" s="12" t="s">
        <v>4</v>
      </c>
      <c r="D4" s="149">
        <v>16726245625</v>
      </c>
      <c r="E4" s="84">
        <v>14776165378</v>
      </c>
      <c r="F4" s="85">
        <v>0.41848523955165817</v>
      </c>
      <c r="I4" s="16"/>
      <c r="J4" s="16"/>
      <c r="K4" s="70"/>
    </row>
    <row r="5" spans="1:11" x14ac:dyDescent="0.25">
      <c r="A5" s="17"/>
      <c r="B5" s="83" t="s">
        <v>5</v>
      </c>
      <c r="C5" s="12" t="s">
        <v>6</v>
      </c>
      <c r="D5" s="149">
        <v>0</v>
      </c>
      <c r="E5" s="84">
        <v>0</v>
      </c>
      <c r="F5" s="85" t="s">
        <v>275</v>
      </c>
      <c r="G5" s="18">
        <v>65403388400</v>
      </c>
      <c r="I5" s="16"/>
      <c r="J5" s="16"/>
      <c r="K5" s="70"/>
    </row>
    <row r="6" spans="1:11" x14ac:dyDescent="0.25">
      <c r="A6" s="17"/>
      <c r="B6" s="83" t="s">
        <v>7</v>
      </c>
      <c r="C6" s="12" t="s">
        <v>8</v>
      </c>
      <c r="D6" s="149">
        <v>0</v>
      </c>
      <c r="E6" s="84">
        <v>0</v>
      </c>
      <c r="F6" s="85" t="s">
        <v>275</v>
      </c>
      <c r="G6" s="18">
        <v>65403388400</v>
      </c>
      <c r="I6" s="16"/>
      <c r="J6" s="16"/>
      <c r="K6" s="70"/>
    </row>
    <row r="7" spans="1:11" x14ac:dyDescent="0.25">
      <c r="A7" s="80" t="s">
        <v>142</v>
      </c>
      <c r="B7" s="78" t="s">
        <v>163</v>
      </c>
      <c r="C7" s="12" t="s">
        <v>9</v>
      </c>
      <c r="D7" s="148">
        <v>64926581220</v>
      </c>
      <c r="E7" s="81">
        <v>65794287500</v>
      </c>
      <c r="F7" s="82">
        <v>2.0407296656857343</v>
      </c>
      <c r="G7" s="18">
        <v>0</v>
      </c>
      <c r="I7" s="16"/>
      <c r="J7" s="16"/>
      <c r="K7" s="70"/>
    </row>
    <row r="8" spans="1:11" x14ac:dyDescent="0.25">
      <c r="A8" s="17">
        <v>1</v>
      </c>
      <c r="B8" s="83" t="s">
        <v>223</v>
      </c>
      <c r="C8" s="12" t="s">
        <v>136</v>
      </c>
      <c r="D8" s="149">
        <v>56980341220</v>
      </c>
      <c r="E8" s="84">
        <v>57794287500</v>
      </c>
      <c r="F8" s="85">
        <v>1.7909686680488621</v>
      </c>
      <c r="I8" s="16"/>
      <c r="J8" s="16"/>
      <c r="K8" s="70"/>
    </row>
    <row r="9" spans="1:11" s="19" customFormat="1" x14ac:dyDescent="0.25">
      <c r="A9" s="17">
        <v>2</v>
      </c>
      <c r="B9" s="83" t="s">
        <v>56</v>
      </c>
      <c r="C9" s="12" t="s">
        <v>137</v>
      </c>
      <c r="D9" s="149">
        <v>7946240000</v>
      </c>
      <c r="E9" s="84">
        <v>0</v>
      </c>
      <c r="F9" s="85" t="s">
        <v>275</v>
      </c>
      <c r="G9" s="18">
        <v>76304000</v>
      </c>
      <c r="I9" s="16"/>
      <c r="J9" s="16"/>
      <c r="K9" s="70"/>
    </row>
    <row r="10" spans="1:11" x14ac:dyDescent="0.25">
      <c r="A10" s="17">
        <v>3</v>
      </c>
      <c r="B10" s="83" t="s">
        <v>57</v>
      </c>
      <c r="C10" s="12" t="s">
        <v>225</v>
      </c>
      <c r="D10" s="149">
        <v>0</v>
      </c>
      <c r="E10" s="84">
        <v>0</v>
      </c>
      <c r="F10" s="85" t="s">
        <v>275</v>
      </c>
      <c r="G10" s="18">
        <v>0</v>
      </c>
      <c r="I10" s="16"/>
      <c r="J10" s="16"/>
      <c r="K10" s="70"/>
    </row>
    <row r="11" spans="1:11" x14ac:dyDescent="0.25">
      <c r="A11" s="17">
        <v>4</v>
      </c>
      <c r="B11" s="83" t="s">
        <v>224</v>
      </c>
      <c r="C11" s="12" t="s">
        <v>274</v>
      </c>
      <c r="D11" s="149">
        <v>0</v>
      </c>
      <c r="E11" s="84">
        <v>8000000000</v>
      </c>
      <c r="F11" s="85" t="s">
        <v>275</v>
      </c>
      <c r="G11" s="18">
        <v>0</v>
      </c>
      <c r="I11" s="16"/>
      <c r="J11" s="16"/>
      <c r="K11" s="70"/>
    </row>
    <row r="12" spans="1:11" s="21" customFormat="1" x14ac:dyDescent="0.25">
      <c r="A12" s="80" t="s">
        <v>143</v>
      </c>
      <c r="B12" s="78" t="s">
        <v>162</v>
      </c>
      <c r="C12" s="12" t="s">
        <v>10</v>
      </c>
      <c r="D12" s="149">
        <v>96613699</v>
      </c>
      <c r="E12" s="84">
        <v>305988000</v>
      </c>
      <c r="F12" s="85" t="s">
        <v>275</v>
      </c>
      <c r="G12" s="52"/>
      <c r="I12" s="16"/>
      <c r="J12" s="16"/>
      <c r="K12" s="70"/>
    </row>
    <row r="13" spans="1:11" s="21" customFormat="1" x14ac:dyDescent="0.25">
      <c r="A13" s="80" t="s">
        <v>144</v>
      </c>
      <c r="B13" s="78" t="s">
        <v>161</v>
      </c>
      <c r="C13" s="12" t="s">
        <v>11</v>
      </c>
      <c r="D13" s="149">
        <v>0</v>
      </c>
      <c r="E13" s="84">
        <v>1583333</v>
      </c>
      <c r="F13" s="85" t="s">
        <v>275</v>
      </c>
      <c r="G13" s="52"/>
      <c r="I13" s="16"/>
      <c r="J13" s="16"/>
      <c r="K13" s="70"/>
    </row>
    <row r="14" spans="1:11" s="21" customFormat="1" ht="21" x14ac:dyDescent="0.25">
      <c r="A14" s="80" t="s">
        <v>145</v>
      </c>
      <c r="B14" s="78" t="s">
        <v>160</v>
      </c>
      <c r="C14" s="12" t="s">
        <v>12</v>
      </c>
      <c r="D14" s="149">
        <v>0</v>
      </c>
      <c r="E14" s="84">
        <v>319520000</v>
      </c>
      <c r="F14" s="85">
        <v>0</v>
      </c>
      <c r="G14" s="52"/>
      <c r="I14" s="16"/>
      <c r="J14" s="16"/>
      <c r="K14" s="70"/>
    </row>
    <row r="15" spans="1:11" x14ac:dyDescent="0.25">
      <c r="A15" s="17">
        <v>1</v>
      </c>
      <c r="B15" s="83" t="s">
        <v>226</v>
      </c>
      <c r="C15" s="12" t="s">
        <v>138</v>
      </c>
      <c r="D15" s="149">
        <v>0</v>
      </c>
      <c r="E15" s="84">
        <v>0</v>
      </c>
      <c r="F15" s="85">
        <v>0</v>
      </c>
      <c r="I15" s="16"/>
      <c r="J15" s="16"/>
      <c r="K15" s="70"/>
    </row>
    <row r="16" spans="1:11" x14ac:dyDescent="0.25">
      <c r="A16" s="17">
        <v>2</v>
      </c>
      <c r="B16" s="83" t="s">
        <v>227</v>
      </c>
      <c r="C16" s="12" t="s">
        <v>139</v>
      </c>
      <c r="D16" s="149">
        <v>0</v>
      </c>
      <c r="E16" s="84">
        <v>0</v>
      </c>
      <c r="F16" s="85" t="s">
        <v>275</v>
      </c>
      <c r="I16" s="16"/>
      <c r="J16" s="16"/>
      <c r="K16" s="70"/>
    </row>
    <row r="17" spans="1:11" s="23" customFormat="1" x14ac:dyDescent="0.25">
      <c r="A17" s="17">
        <v>3</v>
      </c>
      <c r="B17" s="83" t="s">
        <v>120</v>
      </c>
      <c r="C17" s="12" t="s">
        <v>210</v>
      </c>
      <c r="D17" s="149"/>
      <c r="E17" s="84">
        <v>0</v>
      </c>
      <c r="F17" s="85" t="s">
        <v>275</v>
      </c>
      <c r="G17" s="53">
        <v>69473301419</v>
      </c>
      <c r="H17" s="22"/>
      <c r="I17" s="16"/>
      <c r="J17" s="16"/>
      <c r="K17" s="70"/>
    </row>
    <row r="18" spans="1:11" x14ac:dyDescent="0.25">
      <c r="A18" s="80" t="s">
        <v>146</v>
      </c>
      <c r="B18" s="78" t="s">
        <v>159</v>
      </c>
      <c r="C18" s="12" t="s">
        <v>13</v>
      </c>
      <c r="D18" s="149">
        <v>0</v>
      </c>
      <c r="E18" s="84">
        <v>0</v>
      </c>
      <c r="F18" s="85" t="s">
        <v>275</v>
      </c>
      <c r="I18" s="16"/>
      <c r="J18" s="16"/>
      <c r="K18" s="70"/>
    </row>
    <row r="19" spans="1:11" x14ac:dyDescent="0.25">
      <c r="A19" s="80" t="s">
        <v>147</v>
      </c>
      <c r="B19" s="78" t="s">
        <v>158</v>
      </c>
      <c r="C19" s="86" t="s">
        <v>14</v>
      </c>
      <c r="D19" s="87">
        <v>0</v>
      </c>
      <c r="E19" s="81">
        <v>0</v>
      </c>
      <c r="F19" s="88" t="s">
        <v>275</v>
      </c>
      <c r="G19" s="18">
        <v>0</v>
      </c>
      <c r="I19" s="16"/>
      <c r="J19" s="16"/>
      <c r="K19" s="70"/>
    </row>
    <row r="20" spans="1:11" x14ac:dyDescent="0.25">
      <c r="A20" s="80" t="s">
        <v>148</v>
      </c>
      <c r="B20" s="78" t="s">
        <v>157</v>
      </c>
      <c r="C20" s="86" t="s">
        <v>15</v>
      </c>
      <c r="D20" s="148">
        <v>81749440544</v>
      </c>
      <c r="E20" s="81">
        <v>81197544211</v>
      </c>
      <c r="F20" s="82">
        <v>1.0973767098953802</v>
      </c>
      <c r="I20" s="16"/>
      <c r="J20" s="16"/>
      <c r="K20" s="70"/>
    </row>
    <row r="21" spans="1:11" x14ac:dyDescent="0.25">
      <c r="A21" s="17" t="s">
        <v>149</v>
      </c>
      <c r="B21" s="78" t="s">
        <v>156</v>
      </c>
      <c r="C21" s="12" t="s">
        <v>16</v>
      </c>
      <c r="D21" s="149"/>
      <c r="E21" s="84"/>
      <c r="F21" s="85"/>
      <c r="I21" s="16"/>
      <c r="J21" s="16"/>
      <c r="K21" s="70"/>
    </row>
    <row r="22" spans="1:11" ht="21" x14ac:dyDescent="0.25">
      <c r="A22" s="80" t="s">
        <v>150</v>
      </c>
      <c r="B22" s="78" t="s">
        <v>155</v>
      </c>
      <c r="C22" s="86" t="s">
        <v>17</v>
      </c>
      <c r="D22" s="148">
        <v>0</v>
      </c>
      <c r="E22" s="81">
        <v>3284583496</v>
      </c>
      <c r="F22" s="82" t="s">
        <v>275</v>
      </c>
      <c r="G22" s="18">
        <v>239225716</v>
      </c>
      <c r="I22" s="16"/>
      <c r="J22" s="16"/>
      <c r="K22" s="70"/>
    </row>
    <row r="23" spans="1:11" x14ac:dyDescent="0.25">
      <c r="A23" s="17">
        <v>1</v>
      </c>
      <c r="B23" s="83" t="s">
        <v>228</v>
      </c>
      <c r="C23" s="12" t="s">
        <v>140</v>
      </c>
      <c r="D23" s="149">
        <v>0</v>
      </c>
      <c r="E23" s="84">
        <v>3284583496</v>
      </c>
      <c r="F23" s="85" t="s">
        <v>275</v>
      </c>
      <c r="G23" s="18">
        <v>239225716</v>
      </c>
      <c r="I23" s="16"/>
      <c r="J23" s="16"/>
      <c r="K23" s="70"/>
    </row>
    <row r="24" spans="1:11" x14ac:dyDescent="0.25">
      <c r="A24" s="17">
        <v>2</v>
      </c>
      <c r="B24" s="83" t="s">
        <v>229</v>
      </c>
      <c r="C24" s="12" t="s">
        <v>211</v>
      </c>
      <c r="D24" s="149">
        <v>0</v>
      </c>
      <c r="E24" s="84">
        <v>0</v>
      </c>
      <c r="F24" s="85" t="s">
        <v>275</v>
      </c>
      <c r="G24" s="18">
        <v>69234075703</v>
      </c>
      <c r="I24" s="16"/>
      <c r="J24" s="16"/>
      <c r="K24" s="70"/>
    </row>
    <row r="25" spans="1:11" x14ac:dyDescent="0.25">
      <c r="A25" s="80" t="s">
        <v>151</v>
      </c>
      <c r="B25" s="78" t="s">
        <v>154</v>
      </c>
      <c r="C25" s="86" t="s">
        <v>18</v>
      </c>
      <c r="D25" s="149">
        <v>284777405</v>
      </c>
      <c r="E25" s="81">
        <v>227981742</v>
      </c>
      <c r="F25" s="85">
        <v>1.7789433592341302</v>
      </c>
      <c r="G25" s="18">
        <v>7226863.8899999997</v>
      </c>
      <c r="I25" s="16"/>
      <c r="J25" s="16"/>
      <c r="K25" s="70"/>
    </row>
    <row r="26" spans="1:11" x14ac:dyDescent="0.25">
      <c r="A26" s="80" t="s">
        <v>152</v>
      </c>
      <c r="B26" s="78" t="s">
        <v>153</v>
      </c>
      <c r="C26" s="86" t="s">
        <v>19</v>
      </c>
      <c r="D26" s="148">
        <v>284777405</v>
      </c>
      <c r="E26" s="81">
        <v>3512565238</v>
      </c>
      <c r="F26" s="82">
        <v>1.7789433592341302</v>
      </c>
      <c r="G26" s="18">
        <v>9580</v>
      </c>
      <c r="I26" s="16"/>
      <c r="J26" s="16"/>
      <c r="K26" s="70"/>
    </row>
    <row r="27" spans="1:11" x14ac:dyDescent="0.25">
      <c r="A27" s="17"/>
      <c r="B27" s="83" t="s">
        <v>134</v>
      </c>
      <c r="C27" s="12" t="s">
        <v>20</v>
      </c>
      <c r="D27" s="149">
        <v>81464663139</v>
      </c>
      <c r="E27" s="84">
        <v>77684978973</v>
      </c>
      <c r="F27" s="85">
        <v>1.0959089434873115</v>
      </c>
      <c r="J27" s="16"/>
      <c r="K27" s="70"/>
    </row>
    <row r="28" spans="1:11" x14ac:dyDescent="0.25">
      <c r="A28" s="17"/>
      <c r="B28" s="83" t="s">
        <v>21</v>
      </c>
      <c r="C28" s="12" t="s">
        <v>22</v>
      </c>
      <c r="D28" s="29">
        <v>7073185.2000000002</v>
      </c>
      <c r="E28" s="150">
        <v>7228275.1900000004</v>
      </c>
      <c r="F28" s="85">
        <v>0.9360760032945783</v>
      </c>
      <c r="J28" s="16"/>
      <c r="K28" s="70"/>
    </row>
    <row r="29" spans="1:11" ht="21" x14ac:dyDescent="0.25">
      <c r="A29" s="17"/>
      <c r="B29" s="83" t="s">
        <v>23</v>
      </c>
      <c r="C29" s="12" t="s">
        <v>24</v>
      </c>
      <c r="D29" s="89">
        <v>11517</v>
      </c>
      <c r="E29" s="84">
        <v>10747</v>
      </c>
      <c r="F29" s="85">
        <v>1.1707837755413235</v>
      </c>
      <c r="G29" s="54"/>
      <c r="J29" s="16"/>
      <c r="K29" s="70"/>
    </row>
    <row r="30" spans="1:11" x14ac:dyDescent="0.25">
      <c r="A30" s="96"/>
      <c r="B30" s="96"/>
      <c r="C30" s="97"/>
      <c r="D30" s="97"/>
      <c r="E30" s="98"/>
      <c r="F30" s="90"/>
      <c r="J30" s="16"/>
    </row>
    <row r="31" spans="1:11" x14ac:dyDescent="0.25">
      <c r="D31" s="15"/>
      <c r="E31" s="15"/>
      <c r="F31" s="91"/>
      <c r="J31" s="16"/>
    </row>
    <row r="32" spans="1:11" x14ac:dyDescent="0.25">
      <c r="A32" s="151">
        <v>0</v>
      </c>
      <c r="J32" s="16"/>
    </row>
    <row r="33" spans="10:10" x14ac:dyDescent="0.25">
      <c r="J33" s="16"/>
    </row>
    <row r="34" spans="10:10" x14ac:dyDescent="0.25">
      <c r="J34" s="16"/>
    </row>
    <row r="35" spans="10:10" x14ac:dyDescent="0.25">
      <c r="J35" s="16"/>
    </row>
    <row r="36" spans="10:10" x14ac:dyDescent="0.25">
      <c r="J36" s="16"/>
    </row>
    <row r="37" spans="10:10" x14ac:dyDescent="0.25">
      <c r="J37" s="16"/>
    </row>
    <row r="38" spans="10:10" x14ac:dyDescent="0.25">
      <c r="J38" s="16"/>
    </row>
    <row r="39" spans="10:10" x14ac:dyDescent="0.25">
      <c r="J39" s="16"/>
    </row>
    <row r="40" spans="10:10" x14ac:dyDescent="0.25">
      <c r="J40" s="16"/>
    </row>
    <row r="41" spans="10:10" x14ac:dyDescent="0.25">
      <c r="J41" s="16"/>
    </row>
    <row r="42" spans="10:10" x14ac:dyDescent="0.25">
      <c r="J42" s="16"/>
    </row>
    <row r="43" spans="10:10" x14ac:dyDescent="0.25">
      <c r="J43" s="16"/>
    </row>
    <row r="44" spans="10:10" x14ac:dyDescent="0.25">
      <c r="J44" s="16"/>
    </row>
    <row r="45" spans="10:10" x14ac:dyDescent="0.25">
      <c r="J45" s="16"/>
    </row>
    <row r="46" spans="10:10" x14ac:dyDescent="0.25">
      <c r="J46" s="16"/>
    </row>
    <row r="47" spans="10:10" x14ac:dyDescent="0.25">
      <c r="J47" s="16"/>
    </row>
    <row r="48" spans="10:10" x14ac:dyDescent="0.25">
      <c r="J48" s="16"/>
    </row>
  </sheetData>
  <pageMargins left="0.7" right="0.7" top="0.75" bottom="0.75" header="0.3" footer="0.3"/>
  <pageSetup paperSize="9" scale="91"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3"/>
  <sheetViews>
    <sheetView tabSelected="1" workbookViewId="0">
      <selection activeCell="A2" sqref="A2:XFD2"/>
    </sheetView>
  </sheetViews>
  <sheetFormatPr defaultRowHeight="15" x14ac:dyDescent="0.25"/>
  <cols>
    <col min="1" max="1" width="6.85546875" style="101" customWidth="1"/>
    <col min="2" max="2" width="43.42578125" style="101" customWidth="1"/>
    <col min="3" max="3" width="9.140625" style="101"/>
    <col min="4" max="6" width="19.42578125" style="155" customWidth="1"/>
    <col min="7" max="7" width="17.28515625" style="20" hidden="1" customWidth="1"/>
    <col min="8" max="8" width="19" style="55" customWidth="1"/>
    <col min="9" max="9" width="19" style="24" customWidth="1"/>
    <col min="10" max="10" width="19" style="15" customWidth="1"/>
    <col min="11" max="11" width="9.140625" style="15"/>
    <col min="12" max="12" width="14.28515625" style="15" customWidth="1"/>
    <col min="13" max="13" width="9.140625" style="15"/>
    <col min="14" max="14" width="16.28515625" style="15" bestFit="1" customWidth="1"/>
    <col min="15" max="16384" width="9.140625" style="15"/>
  </cols>
  <sheetData>
    <row r="1" spans="1:14" ht="21" x14ac:dyDescent="0.25">
      <c r="A1" s="102" t="s">
        <v>51</v>
      </c>
      <c r="B1" s="103" t="s">
        <v>100</v>
      </c>
      <c r="C1" s="104" t="s">
        <v>118</v>
      </c>
      <c r="D1" s="152" t="s">
        <v>119</v>
      </c>
      <c r="E1" s="152" t="s">
        <v>101</v>
      </c>
      <c r="F1" s="152" t="s">
        <v>121</v>
      </c>
    </row>
    <row r="2" spans="1:14" s="13" customFormat="1" x14ac:dyDescent="0.25">
      <c r="A2" s="168" t="s">
        <v>125</v>
      </c>
      <c r="B2" s="169" t="s">
        <v>171</v>
      </c>
      <c r="C2" s="170" t="s">
        <v>25</v>
      </c>
      <c r="D2" s="171">
        <v>923490700</v>
      </c>
      <c r="E2" s="100">
        <v>812140341</v>
      </c>
      <c r="F2" s="172">
        <v>1852506836</v>
      </c>
      <c r="G2" s="173"/>
      <c r="H2" s="174"/>
      <c r="I2" s="174"/>
      <c r="J2" s="175"/>
      <c r="K2" s="14"/>
      <c r="L2" s="175"/>
      <c r="N2" s="175"/>
    </row>
    <row r="3" spans="1:14" x14ac:dyDescent="0.25">
      <c r="A3" s="99">
        <v>1</v>
      </c>
      <c r="B3" s="11" t="s">
        <v>162</v>
      </c>
      <c r="C3" s="12" t="s">
        <v>26</v>
      </c>
      <c r="D3" s="149">
        <v>785740699</v>
      </c>
      <c r="E3" s="81">
        <v>800344900</v>
      </c>
      <c r="F3" s="153">
        <v>1613635599</v>
      </c>
      <c r="J3" s="30"/>
      <c r="K3" s="47"/>
      <c r="L3" s="30"/>
      <c r="N3" s="30"/>
    </row>
    <row r="4" spans="1:14" x14ac:dyDescent="0.25">
      <c r="A4" s="99">
        <v>2</v>
      </c>
      <c r="B4" s="11" t="s">
        <v>172</v>
      </c>
      <c r="C4" s="12" t="s">
        <v>27</v>
      </c>
      <c r="D4" s="149">
        <v>137750001</v>
      </c>
      <c r="E4" s="81">
        <v>1583333</v>
      </c>
      <c r="F4" s="153">
        <v>227250001</v>
      </c>
      <c r="J4" s="30"/>
      <c r="K4" s="47"/>
      <c r="L4" s="30"/>
      <c r="N4" s="30"/>
    </row>
    <row r="5" spans="1:14" x14ac:dyDescent="0.25">
      <c r="A5" s="99">
        <v>3</v>
      </c>
      <c r="B5" s="11" t="s">
        <v>173</v>
      </c>
      <c r="C5" s="12" t="s">
        <v>28</v>
      </c>
      <c r="D5" s="149">
        <v>0</v>
      </c>
      <c r="E5" s="81">
        <v>10212108</v>
      </c>
      <c r="F5" s="153">
        <v>11621236</v>
      </c>
      <c r="J5" s="30"/>
      <c r="K5" s="47"/>
      <c r="L5" s="30"/>
      <c r="N5" s="30"/>
    </row>
    <row r="6" spans="1:14" x14ac:dyDescent="0.25">
      <c r="A6" s="99" t="s">
        <v>149</v>
      </c>
      <c r="B6" s="78" t="s">
        <v>174</v>
      </c>
      <c r="C6" s="12" t="s">
        <v>29</v>
      </c>
      <c r="D6" s="148">
        <v>534491960</v>
      </c>
      <c r="E6" s="81">
        <v>471195286</v>
      </c>
      <c r="F6" s="153">
        <v>1427185277</v>
      </c>
      <c r="J6" s="30"/>
      <c r="K6" s="47"/>
      <c r="L6" s="30"/>
      <c r="N6" s="30"/>
    </row>
    <row r="7" spans="1:14" ht="34.5" customHeight="1" x14ac:dyDescent="0.25">
      <c r="A7" s="99">
        <v>1</v>
      </c>
      <c r="B7" s="11" t="s">
        <v>176</v>
      </c>
      <c r="C7" s="12" t="s">
        <v>30</v>
      </c>
      <c r="D7" s="149">
        <v>201274636</v>
      </c>
      <c r="E7" s="84">
        <v>191908080</v>
      </c>
      <c r="F7" s="154">
        <v>581398877</v>
      </c>
      <c r="J7" s="30"/>
      <c r="K7" s="47"/>
      <c r="L7" s="30"/>
      <c r="N7" s="30"/>
    </row>
    <row r="8" spans="1:14" ht="18" customHeight="1" x14ac:dyDescent="0.25">
      <c r="A8" s="99">
        <v>2</v>
      </c>
      <c r="B8" s="11" t="s">
        <v>175</v>
      </c>
      <c r="C8" s="12" t="s">
        <v>31</v>
      </c>
      <c r="D8" s="149">
        <v>81066486</v>
      </c>
      <c r="E8" s="84">
        <v>75417503</v>
      </c>
      <c r="F8" s="154">
        <v>233899148</v>
      </c>
      <c r="J8" s="30"/>
      <c r="K8" s="47"/>
      <c r="L8" s="30"/>
      <c r="N8" s="30"/>
    </row>
    <row r="9" spans="1:14" ht="31.5" x14ac:dyDescent="0.25">
      <c r="A9" s="99">
        <v>3</v>
      </c>
      <c r="B9" s="11" t="s">
        <v>177</v>
      </c>
      <c r="C9" s="12" t="s">
        <v>32</v>
      </c>
      <c r="D9" s="149">
        <v>98999998</v>
      </c>
      <c r="E9" s="84">
        <v>88000003</v>
      </c>
      <c r="F9" s="154">
        <v>253000001</v>
      </c>
      <c r="J9" s="30"/>
      <c r="K9" s="47"/>
      <c r="L9" s="30"/>
      <c r="N9" s="30"/>
    </row>
    <row r="10" spans="1:14" x14ac:dyDescent="0.25">
      <c r="A10" s="99">
        <v>4</v>
      </c>
      <c r="B10" s="11" t="s">
        <v>178</v>
      </c>
      <c r="C10" s="12" t="s">
        <v>33</v>
      </c>
      <c r="D10" s="149">
        <v>27500000</v>
      </c>
      <c r="E10" s="84">
        <v>0</v>
      </c>
      <c r="F10" s="154">
        <v>27500000</v>
      </c>
      <c r="J10" s="30"/>
      <c r="K10" s="47"/>
      <c r="L10" s="30"/>
      <c r="N10" s="30"/>
    </row>
    <row r="11" spans="1:14" ht="21" x14ac:dyDescent="0.25">
      <c r="A11" s="99">
        <v>5</v>
      </c>
      <c r="B11" s="11" t="s">
        <v>179</v>
      </c>
      <c r="C11" s="12" t="s">
        <v>34</v>
      </c>
      <c r="D11" s="149">
        <v>20999998</v>
      </c>
      <c r="E11" s="84">
        <v>20999997</v>
      </c>
      <c r="F11" s="154">
        <v>62999994</v>
      </c>
      <c r="J11" s="30"/>
      <c r="K11" s="47"/>
      <c r="L11" s="30"/>
      <c r="N11" s="30"/>
    </row>
    <row r="12" spans="1:14" ht="52.5" x14ac:dyDescent="0.25">
      <c r="A12" s="99">
        <v>6</v>
      </c>
      <c r="B12" s="11" t="s">
        <v>180</v>
      </c>
      <c r="C12" s="12" t="s">
        <v>35</v>
      </c>
      <c r="D12" s="149">
        <v>0</v>
      </c>
      <c r="E12" s="84">
        <v>0</v>
      </c>
      <c r="F12" s="154">
        <v>0</v>
      </c>
      <c r="J12" s="30"/>
      <c r="K12" s="47"/>
      <c r="L12" s="30"/>
      <c r="N12" s="30"/>
    </row>
    <row r="13" spans="1:14" x14ac:dyDescent="0.25">
      <c r="A13" s="99">
        <v>7</v>
      </c>
      <c r="B13" s="11" t="s">
        <v>181</v>
      </c>
      <c r="C13" s="12" t="s">
        <v>36</v>
      </c>
      <c r="D13" s="149">
        <v>102912842</v>
      </c>
      <c r="E13" s="84">
        <v>92196703</v>
      </c>
      <c r="F13" s="154">
        <v>259488257</v>
      </c>
      <c r="J13" s="30"/>
      <c r="K13" s="47"/>
      <c r="L13" s="30"/>
      <c r="N13" s="30"/>
    </row>
    <row r="14" spans="1:14" x14ac:dyDescent="0.25">
      <c r="A14" s="99">
        <v>8</v>
      </c>
      <c r="B14" s="11" t="s">
        <v>230</v>
      </c>
      <c r="C14" s="12" t="s">
        <v>37</v>
      </c>
      <c r="D14" s="149">
        <v>1738000</v>
      </c>
      <c r="E14" s="84">
        <v>2673000</v>
      </c>
      <c r="F14" s="154">
        <v>8899000</v>
      </c>
      <c r="J14" s="30"/>
      <c r="K14" s="47"/>
      <c r="L14" s="30"/>
      <c r="N14" s="30"/>
    </row>
    <row r="15" spans="1:14" x14ac:dyDescent="0.25">
      <c r="A15" s="99"/>
      <c r="B15" s="83" t="s">
        <v>276</v>
      </c>
      <c r="C15" s="12" t="s">
        <v>170</v>
      </c>
      <c r="D15" s="149">
        <v>1738000</v>
      </c>
      <c r="E15" s="84">
        <v>2673000</v>
      </c>
      <c r="F15" s="154">
        <v>8899000</v>
      </c>
      <c r="J15" s="30"/>
      <c r="K15" s="47"/>
      <c r="L15" s="30"/>
      <c r="N15" s="30"/>
    </row>
    <row r="16" spans="1:14" x14ac:dyDescent="0.25">
      <c r="A16" s="99" t="s">
        <v>127</v>
      </c>
      <c r="B16" s="78" t="s">
        <v>182</v>
      </c>
      <c r="C16" s="12" t="s">
        <v>38</v>
      </c>
      <c r="D16" s="81">
        <v>388998740</v>
      </c>
      <c r="E16" s="81">
        <v>340945055</v>
      </c>
      <c r="F16" s="81">
        <v>425321559</v>
      </c>
      <c r="J16" s="30"/>
      <c r="K16" s="47"/>
      <c r="L16" s="30"/>
      <c r="N16" s="30"/>
    </row>
    <row r="17" spans="1:14" x14ac:dyDescent="0.25">
      <c r="A17" s="99" t="s">
        <v>165</v>
      </c>
      <c r="B17" s="78" t="s">
        <v>183</v>
      </c>
      <c r="C17" s="12" t="s">
        <v>39</v>
      </c>
      <c r="D17" s="81">
        <v>5118442720</v>
      </c>
      <c r="E17" s="81">
        <v>5449356700</v>
      </c>
      <c r="F17" s="81">
        <v>9531671020</v>
      </c>
      <c r="J17" s="30"/>
      <c r="K17" s="47"/>
      <c r="L17" s="30"/>
      <c r="N17" s="30"/>
    </row>
    <row r="18" spans="1:14" x14ac:dyDescent="0.25">
      <c r="A18" s="99">
        <v>1</v>
      </c>
      <c r="B18" s="11" t="s">
        <v>184</v>
      </c>
      <c r="C18" s="12" t="s">
        <v>40</v>
      </c>
      <c r="D18" s="84">
        <v>4902321197</v>
      </c>
      <c r="E18" s="84">
        <v>2208681993</v>
      </c>
      <c r="F18" s="84">
        <v>7316852651</v>
      </c>
      <c r="J18" s="30"/>
      <c r="K18" s="47"/>
      <c r="L18" s="30"/>
      <c r="N18" s="30"/>
    </row>
    <row r="19" spans="1:14" x14ac:dyDescent="0.25">
      <c r="A19" s="99">
        <v>2</v>
      </c>
      <c r="B19" s="11" t="s">
        <v>185</v>
      </c>
      <c r="C19" s="12" t="s">
        <v>41</v>
      </c>
      <c r="D19" s="84">
        <v>216121523</v>
      </c>
      <c r="E19" s="84">
        <v>3240674707</v>
      </c>
      <c r="F19" s="84">
        <v>2214818369</v>
      </c>
      <c r="J19" s="30"/>
      <c r="K19" s="47"/>
      <c r="L19" s="30"/>
      <c r="N19" s="30"/>
    </row>
    <row r="20" spans="1:14" ht="21" x14ac:dyDescent="0.25">
      <c r="A20" s="99" t="s">
        <v>166</v>
      </c>
      <c r="B20" s="78" t="s">
        <v>186</v>
      </c>
      <c r="C20" s="12" t="s">
        <v>42</v>
      </c>
      <c r="D20" s="81">
        <v>5507441460</v>
      </c>
      <c r="E20" s="81">
        <v>5790301755</v>
      </c>
      <c r="F20" s="81">
        <v>9956992579</v>
      </c>
      <c r="J20" s="30"/>
      <c r="K20" s="47"/>
      <c r="L20" s="30"/>
      <c r="N20" s="30"/>
    </row>
    <row r="21" spans="1:14" x14ac:dyDescent="0.25">
      <c r="A21" s="99" t="s">
        <v>167</v>
      </c>
      <c r="B21" s="78" t="s">
        <v>187</v>
      </c>
      <c r="C21" s="12" t="s">
        <v>43</v>
      </c>
      <c r="D21" s="81">
        <v>77684978973</v>
      </c>
      <c r="E21" s="81">
        <v>76265331166</v>
      </c>
      <c r="F21" s="100">
        <v>77786583944</v>
      </c>
      <c r="J21" s="30"/>
      <c r="K21" s="47"/>
      <c r="L21" s="30"/>
      <c r="N21" s="30"/>
    </row>
    <row r="22" spans="1:14" x14ac:dyDescent="0.25">
      <c r="A22" s="99" t="s">
        <v>132</v>
      </c>
      <c r="B22" s="78" t="s">
        <v>188</v>
      </c>
      <c r="C22" s="12" t="s">
        <v>44</v>
      </c>
      <c r="D22" s="81">
        <v>3779684166</v>
      </c>
      <c r="E22" s="81">
        <v>1419647807</v>
      </c>
      <c r="F22" s="81">
        <v>3678079195</v>
      </c>
      <c r="J22" s="30"/>
      <c r="K22" s="47"/>
      <c r="L22" s="30"/>
      <c r="N22" s="30"/>
    </row>
    <row r="23" spans="1:14" x14ac:dyDescent="0.25">
      <c r="A23" s="99"/>
      <c r="B23" s="11" t="s">
        <v>45</v>
      </c>
      <c r="C23" s="12" t="s">
        <v>46</v>
      </c>
      <c r="D23" s="81"/>
      <c r="E23" s="81"/>
      <c r="F23" s="81">
        <v>0</v>
      </c>
      <c r="J23" s="30"/>
      <c r="K23" s="47"/>
      <c r="L23" s="30"/>
      <c r="N23" s="30"/>
    </row>
    <row r="24" spans="1:14" ht="21" x14ac:dyDescent="0.25">
      <c r="A24" s="99">
        <v>1</v>
      </c>
      <c r="B24" s="11" t="s">
        <v>189</v>
      </c>
      <c r="C24" s="12" t="s">
        <v>277</v>
      </c>
      <c r="D24" s="84">
        <v>5507441460</v>
      </c>
      <c r="E24" s="84">
        <v>5790301755</v>
      </c>
      <c r="F24" s="84">
        <v>9956992579</v>
      </c>
      <c r="J24" s="30"/>
      <c r="K24" s="47"/>
      <c r="L24" s="30"/>
      <c r="N24" s="30"/>
    </row>
    <row r="25" spans="1:14" ht="21" x14ac:dyDescent="0.25">
      <c r="A25" s="99">
        <v>2</v>
      </c>
      <c r="B25" s="11" t="s">
        <v>278</v>
      </c>
      <c r="C25" s="12" t="s">
        <v>279</v>
      </c>
      <c r="D25" s="84">
        <v>0</v>
      </c>
      <c r="E25" s="84">
        <v>0</v>
      </c>
      <c r="F25" s="84">
        <v>0</v>
      </c>
      <c r="J25" s="30"/>
      <c r="K25" s="47"/>
      <c r="L25" s="30"/>
      <c r="N25" s="30"/>
    </row>
    <row r="26" spans="1:14" ht="21" x14ac:dyDescent="0.25">
      <c r="A26" s="99">
        <v>3</v>
      </c>
      <c r="B26" s="11" t="s">
        <v>265</v>
      </c>
      <c r="C26" s="12" t="s">
        <v>266</v>
      </c>
      <c r="D26" s="84">
        <v>2985000</v>
      </c>
      <c r="E26" s="84">
        <v>995000</v>
      </c>
      <c r="F26" s="84">
        <v>157210000</v>
      </c>
      <c r="J26" s="30"/>
      <c r="K26" s="47"/>
      <c r="L26" s="30"/>
      <c r="N26" s="30"/>
    </row>
    <row r="27" spans="1:14" x14ac:dyDescent="0.25">
      <c r="A27" s="99">
        <v>4</v>
      </c>
      <c r="B27" s="11" t="s">
        <v>267</v>
      </c>
      <c r="C27" s="12" t="s">
        <v>268</v>
      </c>
      <c r="D27" s="84">
        <v>-1730742294</v>
      </c>
      <c r="E27" s="84">
        <v>-4371648948</v>
      </c>
      <c r="F27" s="84">
        <v>-6436123384</v>
      </c>
      <c r="J27" s="30"/>
      <c r="K27" s="47"/>
      <c r="L27" s="30"/>
      <c r="N27" s="30"/>
    </row>
    <row r="28" spans="1:14" x14ac:dyDescent="0.25">
      <c r="A28" s="99" t="s">
        <v>168</v>
      </c>
      <c r="B28" s="78" t="s">
        <v>190</v>
      </c>
      <c r="C28" s="12" t="s">
        <v>47</v>
      </c>
      <c r="D28" s="81">
        <v>81464663139</v>
      </c>
      <c r="E28" s="81">
        <v>77684978973</v>
      </c>
      <c r="F28" s="81">
        <v>81464663139</v>
      </c>
      <c r="J28" s="30"/>
      <c r="K28" s="47"/>
      <c r="L28" s="30"/>
    </row>
    <row r="29" spans="1:14" ht="21" x14ac:dyDescent="0.25">
      <c r="A29" s="99" t="s">
        <v>169</v>
      </c>
      <c r="B29" s="78" t="s">
        <v>191</v>
      </c>
      <c r="C29" s="12" t="s">
        <v>48</v>
      </c>
      <c r="D29" s="148"/>
      <c r="E29" s="81"/>
      <c r="F29" s="153"/>
      <c r="J29" s="30"/>
      <c r="K29" s="47"/>
      <c r="L29" s="30"/>
    </row>
    <row r="30" spans="1:14" ht="21" x14ac:dyDescent="0.25">
      <c r="A30" s="99"/>
      <c r="B30" s="11" t="s">
        <v>49</v>
      </c>
      <c r="C30" s="12" t="s">
        <v>50</v>
      </c>
      <c r="D30" s="56"/>
      <c r="E30" s="81"/>
      <c r="F30" s="153"/>
      <c r="J30" s="30"/>
      <c r="K30" s="47"/>
      <c r="L30" s="30"/>
    </row>
    <row r="31" spans="1:14" x14ac:dyDescent="0.25">
      <c r="A31" s="103"/>
      <c r="B31" s="103"/>
      <c r="C31" s="104"/>
      <c r="D31" s="152"/>
      <c r="E31" s="152"/>
      <c r="F31" s="152"/>
      <c r="J31" s="30"/>
      <c r="K31" s="47"/>
      <c r="L31" s="30"/>
    </row>
    <row r="32" spans="1:14" x14ac:dyDescent="0.25">
      <c r="J32" s="30"/>
      <c r="K32" s="47"/>
      <c r="L32" s="30"/>
    </row>
    <row r="33" spans="1:1" x14ac:dyDescent="0.25">
      <c r="A33" s="156">
        <v>0</v>
      </c>
    </row>
  </sheetData>
  <pageMargins left="0.41" right="0.23" top="0.75" bottom="0.75" header="0.3" footer="0.3"/>
  <pageSetup paperSize="9" scale="87"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7"/>
  <sheetViews>
    <sheetView zoomScaleNormal="100" workbookViewId="0">
      <selection activeCell="J1" sqref="J1:Q1048576"/>
    </sheetView>
  </sheetViews>
  <sheetFormatPr defaultRowHeight="15" x14ac:dyDescent="0.25"/>
  <cols>
    <col min="1" max="1" width="4.5703125" customWidth="1"/>
    <col min="2" max="2" width="39.140625" customWidth="1"/>
    <col min="3" max="3" width="10.140625" bestFit="1" customWidth="1"/>
    <col min="4" max="4" width="15" bestFit="1" customWidth="1"/>
    <col min="5" max="5" width="16.42578125" customWidth="1"/>
    <col min="6" max="6" width="19.28515625" bestFit="1" customWidth="1"/>
    <col min="7" max="7" width="19" customWidth="1"/>
    <col min="8" max="8" width="19" style="15" customWidth="1"/>
    <col min="9" max="9" width="9.140625" style="15"/>
    <col min="10" max="10" width="12.140625" style="15" bestFit="1" customWidth="1"/>
    <col min="11" max="11" width="16.42578125" style="15" bestFit="1" customWidth="1"/>
    <col min="12" max="12" width="16.28515625" style="15" bestFit="1" customWidth="1"/>
    <col min="13" max="16384" width="9.140625" style="15"/>
  </cols>
  <sheetData>
    <row r="1" spans="1:17" ht="48.75" customHeight="1" x14ac:dyDescent="0.25">
      <c r="A1" s="113" t="s">
        <v>51</v>
      </c>
      <c r="B1" s="113" t="s">
        <v>122</v>
      </c>
      <c r="C1" s="113" t="s">
        <v>118</v>
      </c>
      <c r="D1" s="113" t="s">
        <v>102</v>
      </c>
      <c r="E1" s="113" t="s">
        <v>123</v>
      </c>
      <c r="F1" s="114" t="s">
        <v>124</v>
      </c>
      <c r="G1" s="115" t="s">
        <v>135</v>
      </c>
    </row>
    <row r="2" spans="1:17" s="23" customFormat="1" x14ac:dyDescent="0.25">
      <c r="A2" s="116" t="s">
        <v>125</v>
      </c>
      <c r="B2" s="117" t="s">
        <v>52</v>
      </c>
      <c r="C2" s="117">
        <v>2246</v>
      </c>
      <c r="D2" s="157"/>
      <c r="E2" s="157"/>
      <c r="F2" s="157"/>
      <c r="G2" s="105"/>
    </row>
    <row r="3" spans="1:17" x14ac:dyDescent="0.25">
      <c r="A3" s="118">
        <v>1</v>
      </c>
      <c r="B3" s="106" t="s">
        <v>260</v>
      </c>
      <c r="C3" s="106" t="s">
        <v>280</v>
      </c>
      <c r="D3" s="158">
        <v>12630</v>
      </c>
      <c r="E3" s="158">
        <v>29400</v>
      </c>
      <c r="F3" s="158">
        <v>371322000</v>
      </c>
      <c r="G3" s="107">
        <v>4.5421962221275794E-3</v>
      </c>
      <c r="H3" s="69"/>
      <c r="I3" s="69"/>
      <c r="J3" s="49"/>
      <c r="K3" s="49"/>
      <c r="L3" s="49"/>
      <c r="M3" s="70"/>
      <c r="N3" s="70"/>
      <c r="O3" s="70"/>
      <c r="P3" s="70"/>
      <c r="Q3" s="70"/>
    </row>
    <row r="4" spans="1:17" x14ac:dyDescent="0.25">
      <c r="A4" s="118">
        <v>2</v>
      </c>
      <c r="B4" s="108" t="s">
        <v>233</v>
      </c>
      <c r="C4" s="108" t="s">
        <v>281</v>
      </c>
      <c r="D4" s="158">
        <v>58187</v>
      </c>
      <c r="E4" s="158">
        <v>140000</v>
      </c>
      <c r="F4" s="158">
        <v>8146180000</v>
      </c>
      <c r="G4" s="107">
        <v>9.9648143715619461E-2</v>
      </c>
      <c r="H4" s="69"/>
      <c r="I4" s="24"/>
      <c r="J4" s="49"/>
      <c r="K4" s="49"/>
      <c r="L4" s="49"/>
      <c r="M4" s="70"/>
      <c r="N4" s="70"/>
      <c r="O4" s="70"/>
      <c r="P4" s="70"/>
      <c r="Q4" s="70"/>
    </row>
    <row r="5" spans="1:17" x14ac:dyDescent="0.25">
      <c r="A5" s="118">
        <v>3</v>
      </c>
      <c r="B5" s="108" t="s">
        <v>255</v>
      </c>
      <c r="C5" s="108" t="s">
        <v>282</v>
      </c>
      <c r="D5" s="158">
        <v>25010</v>
      </c>
      <c r="E5" s="158">
        <v>14400</v>
      </c>
      <c r="F5" s="158">
        <v>360144000</v>
      </c>
      <c r="G5" s="107">
        <v>4.4054613414285047E-3</v>
      </c>
      <c r="H5" s="69"/>
      <c r="I5" s="24"/>
      <c r="J5" s="49"/>
      <c r="K5" s="49"/>
      <c r="L5" s="49"/>
      <c r="M5" s="70"/>
      <c r="N5" s="70"/>
      <c r="O5" s="70"/>
      <c r="P5" s="70"/>
      <c r="Q5" s="70"/>
    </row>
    <row r="6" spans="1:17" x14ac:dyDescent="0.25">
      <c r="A6" s="118">
        <v>4</v>
      </c>
      <c r="B6" s="108" t="s">
        <v>245</v>
      </c>
      <c r="C6" s="108" t="s">
        <v>283</v>
      </c>
      <c r="D6" s="158">
        <v>33970</v>
      </c>
      <c r="E6" s="158">
        <v>29500</v>
      </c>
      <c r="F6" s="158">
        <v>1002115000</v>
      </c>
      <c r="G6" s="107">
        <v>1.2258371351919303E-2</v>
      </c>
      <c r="H6" s="69"/>
      <c r="I6" s="24"/>
      <c r="J6" s="49"/>
      <c r="K6" s="49"/>
      <c r="L6" s="49"/>
      <c r="M6" s="70"/>
      <c r="N6" s="70"/>
      <c r="O6" s="70"/>
      <c r="P6" s="70"/>
      <c r="Q6" s="70"/>
    </row>
    <row r="7" spans="1:17" x14ac:dyDescent="0.25">
      <c r="A7" s="118">
        <v>5</v>
      </c>
      <c r="B7" s="108" t="s">
        <v>271</v>
      </c>
      <c r="C7" s="108" t="s">
        <v>284</v>
      </c>
      <c r="D7" s="158">
        <v>1</v>
      </c>
      <c r="E7" s="158">
        <v>5860</v>
      </c>
      <c r="F7" s="158">
        <v>5860</v>
      </c>
      <c r="G7" s="107">
        <v>7.1682447745265882E-8</v>
      </c>
      <c r="H7" s="69"/>
      <c r="I7" s="24"/>
      <c r="J7" s="49"/>
      <c r="K7" s="49"/>
      <c r="L7" s="49"/>
      <c r="M7" s="70"/>
      <c r="N7" s="70"/>
      <c r="O7" s="70"/>
      <c r="P7" s="70"/>
      <c r="Q7" s="70"/>
    </row>
    <row r="8" spans="1:17" x14ac:dyDescent="0.25">
      <c r="A8" s="118">
        <v>6</v>
      </c>
      <c r="B8" s="108" t="s">
        <v>250</v>
      </c>
      <c r="C8" s="108" t="s">
        <v>285</v>
      </c>
      <c r="D8" s="158">
        <v>139212</v>
      </c>
      <c r="E8" s="158">
        <v>22300</v>
      </c>
      <c r="F8" s="158">
        <v>3104427600</v>
      </c>
      <c r="G8" s="107">
        <v>3.7974909422518972E-2</v>
      </c>
      <c r="H8" s="69"/>
      <c r="I8" s="24"/>
      <c r="J8" s="49"/>
      <c r="K8" s="49"/>
      <c r="L8" s="49"/>
      <c r="M8" s="70"/>
      <c r="N8" s="70"/>
      <c r="O8" s="70"/>
      <c r="P8" s="70"/>
      <c r="Q8" s="70"/>
    </row>
    <row r="9" spans="1:17" x14ac:dyDescent="0.25">
      <c r="A9" s="119">
        <v>7</v>
      </c>
      <c r="B9" s="106" t="s">
        <v>263</v>
      </c>
      <c r="C9" s="106" t="s">
        <v>286</v>
      </c>
      <c r="D9" s="158">
        <v>100810</v>
      </c>
      <c r="E9" s="158">
        <v>19000</v>
      </c>
      <c r="F9" s="158">
        <v>1915390000</v>
      </c>
      <c r="G9" s="107">
        <v>2.3430007438021299E-2</v>
      </c>
      <c r="H9" s="69"/>
      <c r="I9" s="24"/>
      <c r="J9" s="49"/>
      <c r="K9" s="49"/>
      <c r="L9" s="49"/>
      <c r="M9" s="70"/>
      <c r="N9" s="70"/>
      <c r="O9" s="70"/>
      <c r="P9" s="70"/>
      <c r="Q9" s="70"/>
    </row>
    <row r="10" spans="1:17" x14ac:dyDescent="0.25">
      <c r="A10" s="118">
        <v>8</v>
      </c>
      <c r="B10" s="108" t="s">
        <v>248</v>
      </c>
      <c r="C10" s="108" t="s">
        <v>287</v>
      </c>
      <c r="D10" s="158">
        <v>91468</v>
      </c>
      <c r="E10" s="158">
        <v>46650</v>
      </c>
      <c r="F10" s="158">
        <v>4266982200</v>
      </c>
      <c r="G10" s="107">
        <v>5.2195858119706423E-2</v>
      </c>
      <c r="H10" s="69"/>
      <c r="I10" s="24"/>
      <c r="J10" s="49"/>
      <c r="K10" s="49"/>
      <c r="L10" s="49"/>
      <c r="M10" s="70"/>
      <c r="N10" s="70"/>
      <c r="O10" s="70"/>
      <c r="P10" s="70"/>
      <c r="Q10" s="70"/>
    </row>
    <row r="11" spans="1:17" x14ac:dyDescent="0.25">
      <c r="A11" s="118">
        <v>9</v>
      </c>
      <c r="B11" s="108" t="s">
        <v>231</v>
      </c>
      <c r="C11" s="108" t="s">
        <v>289</v>
      </c>
      <c r="D11" s="158">
        <v>39162</v>
      </c>
      <c r="E11" s="158">
        <v>37750</v>
      </c>
      <c r="F11" s="158">
        <v>1478365500</v>
      </c>
      <c r="G11" s="107">
        <v>1.8084105409923869E-2</v>
      </c>
      <c r="H11" s="69"/>
      <c r="I11" s="24"/>
      <c r="J11" s="49"/>
      <c r="K11" s="49"/>
      <c r="L11" s="49"/>
      <c r="M11" s="70"/>
      <c r="N11" s="70"/>
      <c r="O11" s="70"/>
      <c r="P11" s="70"/>
      <c r="Q11" s="70"/>
    </row>
    <row r="12" spans="1:17" x14ac:dyDescent="0.25">
      <c r="A12" s="118">
        <v>10</v>
      </c>
      <c r="B12" s="108" t="s">
        <v>270</v>
      </c>
      <c r="C12" s="108" t="s">
        <v>290</v>
      </c>
      <c r="D12" s="158">
        <v>100010</v>
      </c>
      <c r="E12" s="158">
        <v>16950</v>
      </c>
      <c r="F12" s="158">
        <v>1695169500</v>
      </c>
      <c r="G12" s="107">
        <v>2.0736160256504862E-2</v>
      </c>
      <c r="H12" s="69"/>
      <c r="I12" s="24"/>
      <c r="J12" s="49"/>
      <c r="K12" s="49"/>
      <c r="L12" s="49"/>
      <c r="M12" s="70"/>
      <c r="N12" s="70"/>
      <c r="O12" s="70"/>
      <c r="P12" s="70"/>
      <c r="Q12" s="70"/>
    </row>
    <row r="13" spans="1:17" x14ac:dyDescent="0.25">
      <c r="A13" s="118">
        <v>11</v>
      </c>
      <c r="B13" s="108" t="s">
        <v>261</v>
      </c>
      <c r="C13" s="108" t="s">
        <v>291</v>
      </c>
      <c r="D13" s="158">
        <v>125000</v>
      </c>
      <c r="E13" s="158">
        <v>11300</v>
      </c>
      <c r="F13" s="158">
        <v>1412500000</v>
      </c>
      <c r="G13" s="107">
        <v>1.7278405706516734E-2</v>
      </c>
      <c r="H13" s="69"/>
      <c r="I13" s="24"/>
      <c r="J13" s="49"/>
      <c r="K13" s="49"/>
      <c r="L13" s="49"/>
      <c r="M13" s="70"/>
      <c r="N13" s="70"/>
      <c r="O13" s="70"/>
      <c r="P13" s="70"/>
      <c r="Q13" s="70"/>
    </row>
    <row r="14" spans="1:17" x14ac:dyDescent="0.25">
      <c r="A14" s="118">
        <v>12</v>
      </c>
      <c r="B14" s="108" t="s">
        <v>257</v>
      </c>
      <c r="C14" s="108" t="s">
        <v>292</v>
      </c>
      <c r="D14" s="158">
        <v>10</v>
      </c>
      <c r="E14" s="158">
        <v>5130</v>
      </c>
      <c r="F14" s="158">
        <v>51300</v>
      </c>
      <c r="G14" s="107">
        <v>6.2752723026145728E-7</v>
      </c>
      <c r="H14" s="69"/>
      <c r="I14" s="24"/>
      <c r="J14" s="49"/>
      <c r="K14" s="49"/>
      <c r="L14" s="49"/>
      <c r="M14" s="70"/>
      <c r="N14" s="70"/>
      <c r="O14" s="70"/>
      <c r="P14" s="70"/>
      <c r="Q14" s="70"/>
    </row>
    <row r="15" spans="1:17" x14ac:dyDescent="0.25">
      <c r="A15" s="118">
        <v>13</v>
      </c>
      <c r="B15" s="108" t="s">
        <v>232</v>
      </c>
      <c r="C15" s="108" t="s">
        <v>293</v>
      </c>
      <c r="D15" s="158">
        <v>50089</v>
      </c>
      <c r="E15" s="158">
        <v>26600</v>
      </c>
      <c r="F15" s="158">
        <v>1332367400</v>
      </c>
      <c r="G15" s="107">
        <v>1.6298183707849107E-2</v>
      </c>
      <c r="H15" s="69"/>
      <c r="I15" s="24"/>
      <c r="J15" s="49"/>
      <c r="K15" s="49"/>
      <c r="L15" s="49"/>
      <c r="M15" s="70"/>
      <c r="N15" s="70"/>
      <c r="O15" s="70"/>
      <c r="P15" s="70"/>
      <c r="Q15" s="70"/>
    </row>
    <row r="16" spans="1:17" x14ac:dyDescent="0.25">
      <c r="A16" s="118">
        <v>14</v>
      </c>
      <c r="B16" s="108" t="s">
        <v>247</v>
      </c>
      <c r="C16" s="108" t="s">
        <v>294</v>
      </c>
      <c r="D16" s="158">
        <v>132012</v>
      </c>
      <c r="E16" s="158">
        <v>14900</v>
      </c>
      <c r="F16" s="158">
        <v>1966978800</v>
      </c>
      <c r="G16" s="107">
        <v>2.4061067414171636E-2</v>
      </c>
      <c r="H16" s="69"/>
      <c r="I16" s="24"/>
      <c r="J16" s="49"/>
      <c r="K16" s="49"/>
      <c r="L16" s="49"/>
      <c r="M16" s="70"/>
      <c r="N16" s="70"/>
      <c r="O16" s="70"/>
      <c r="P16" s="70"/>
      <c r="Q16" s="70"/>
    </row>
    <row r="17" spans="1:17" x14ac:dyDescent="0.25">
      <c r="A17" s="118">
        <v>15</v>
      </c>
      <c r="B17" s="108" t="s">
        <v>273</v>
      </c>
      <c r="C17" s="108" t="s">
        <v>295</v>
      </c>
      <c r="D17" s="158">
        <v>40</v>
      </c>
      <c r="E17" s="158">
        <v>15000</v>
      </c>
      <c r="F17" s="158">
        <v>600000</v>
      </c>
      <c r="G17" s="107">
        <v>7.3394997691398512E-6</v>
      </c>
      <c r="H17" s="69"/>
      <c r="I17" s="24"/>
      <c r="J17" s="49"/>
      <c r="K17" s="49"/>
      <c r="L17" s="49"/>
      <c r="M17" s="70"/>
      <c r="N17" s="70"/>
      <c r="O17" s="70"/>
      <c r="P17" s="70"/>
      <c r="Q17" s="70"/>
    </row>
    <row r="18" spans="1:17" x14ac:dyDescent="0.25">
      <c r="A18" s="118">
        <v>16</v>
      </c>
      <c r="B18" s="108" t="s">
        <v>256</v>
      </c>
      <c r="C18" s="108" t="s">
        <v>296</v>
      </c>
      <c r="D18" s="158">
        <v>69160</v>
      </c>
      <c r="E18" s="158">
        <v>28500</v>
      </c>
      <c r="F18" s="158">
        <v>1971060000</v>
      </c>
      <c r="G18" s="107">
        <v>2.4110990691601327E-2</v>
      </c>
      <c r="H18" s="69"/>
      <c r="I18" s="24"/>
      <c r="J18" s="49"/>
      <c r="K18" s="49"/>
      <c r="L18" s="49"/>
      <c r="M18" s="70"/>
      <c r="N18" s="70"/>
      <c r="O18" s="70"/>
      <c r="P18" s="70"/>
      <c r="Q18" s="70"/>
    </row>
    <row r="19" spans="1:17" x14ac:dyDescent="0.25">
      <c r="A19" s="118">
        <v>17</v>
      </c>
      <c r="B19" s="108" t="s">
        <v>242</v>
      </c>
      <c r="C19" s="108" t="s">
        <v>297</v>
      </c>
      <c r="D19" s="158">
        <v>50010</v>
      </c>
      <c r="E19" s="158">
        <v>4170</v>
      </c>
      <c r="F19" s="158">
        <v>208541700</v>
      </c>
      <c r="G19" s="107">
        <v>2.5509862650100537E-3</v>
      </c>
      <c r="H19" s="69"/>
      <c r="I19" s="24"/>
      <c r="J19" s="49"/>
      <c r="K19" s="49"/>
      <c r="L19" s="49"/>
      <c r="M19" s="70"/>
      <c r="N19" s="70"/>
      <c r="O19" s="70"/>
      <c r="P19" s="70"/>
      <c r="Q19" s="70"/>
    </row>
    <row r="20" spans="1:17" x14ac:dyDescent="0.25">
      <c r="A20" s="118">
        <v>18</v>
      </c>
      <c r="B20" s="108" t="s">
        <v>288</v>
      </c>
      <c r="C20" s="108" t="s">
        <v>298</v>
      </c>
      <c r="D20" s="158">
        <v>24000</v>
      </c>
      <c r="E20" s="158">
        <v>37900</v>
      </c>
      <c r="F20" s="158">
        <v>909600000</v>
      </c>
      <c r="G20" s="107">
        <v>1.1126681650016014E-2</v>
      </c>
      <c r="H20" s="69"/>
      <c r="I20" s="24"/>
      <c r="J20" s="49"/>
      <c r="K20" s="49"/>
      <c r="L20" s="49"/>
      <c r="M20" s="70"/>
      <c r="N20" s="70"/>
      <c r="O20" s="70"/>
      <c r="P20" s="70"/>
      <c r="Q20" s="70"/>
    </row>
    <row r="21" spans="1:17" x14ac:dyDescent="0.25">
      <c r="A21" s="118">
        <v>19</v>
      </c>
      <c r="B21" s="108" t="s">
        <v>262</v>
      </c>
      <c r="C21" s="108" t="s">
        <v>299</v>
      </c>
      <c r="D21" s="158">
        <v>2</v>
      </c>
      <c r="E21" s="158">
        <v>10150</v>
      </c>
      <c r="F21" s="158">
        <v>20300</v>
      </c>
      <c r="G21" s="107">
        <v>2.4831974218923161E-7</v>
      </c>
      <c r="H21" s="69"/>
      <c r="I21" s="24"/>
      <c r="J21" s="49"/>
      <c r="K21" s="49"/>
      <c r="L21" s="49"/>
      <c r="M21" s="70"/>
      <c r="N21" s="70"/>
      <c r="O21" s="70"/>
      <c r="P21" s="70"/>
      <c r="Q21" s="70"/>
    </row>
    <row r="22" spans="1:17" x14ac:dyDescent="0.25">
      <c r="A22" s="118">
        <v>20</v>
      </c>
      <c r="B22" s="108" t="s">
        <v>240</v>
      </c>
      <c r="C22" s="108" t="s">
        <v>300</v>
      </c>
      <c r="D22" s="158">
        <v>303</v>
      </c>
      <c r="E22" s="158">
        <v>23200</v>
      </c>
      <c r="F22" s="158">
        <v>7029600</v>
      </c>
      <c r="G22" s="107">
        <v>8.5989579295242492E-5</v>
      </c>
      <c r="H22" s="69"/>
      <c r="I22" s="24"/>
      <c r="J22" s="49"/>
      <c r="K22" s="49"/>
      <c r="L22" s="49"/>
      <c r="M22" s="70"/>
      <c r="N22" s="70"/>
      <c r="O22" s="70"/>
      <c r="P22" s="70"/>
      <c r="Q22" s="70"/>
    </row>
    <row r="23" spans="1:17" x14ac:dyDescent="0.25">
      <c r="A23" s="118">
        <v>21</v>
      </c>
      <c r="B23" s="108" t="s">
        <v>253</v>
      </c>
      <c r="C23" s="108" t="s">
        <v>301</v>
      </c>
      <c r="D23" s="158">
        <v>27075</v>
      </c>
      <c r="E23" s="158">
        <v>42000</v>
      </c>
      <c r="F23" s="158">
        <v>1137150000</v>
      </c>
      <c r="G23" s="107">
        <v>1.3910186937462304E-2</v>
      </c>
      <c r="H23" s="69"/>
      <c r="I23" s="24"/>
      <c r="J23" s="49"/>
      <c r="K23" s="49"/>
      <c r="L23" s="49"/>
      <c r="M23" s="70"/>
      <c r="N23" s="70"/>
      <c r="O23" s="70"/>
      <c r="P23" s="70"/>
      <c r="Q23" s="70"/>
    </row>
    <row r="24" spans="1:17" x14ac:dyDescent="0.25">
      <c r="A24" s="118">
        <v>22</v>
      </c>
      <c r="B24" s="108" t="s">
        <v>246</v>
      </c>
      <c r="C24" s="108" t="s">
        <v>302</v>
      </c>
      <c r="D24" s="158">
        <v>4</v>
      </c>
      <c r="E24" s="158">
        <v>14450</v>
      </c>
      <c r="F24" s="158">
        <v>57800</v>
      </c>
      <c r="G24" s="107">
        <v>7.0703847776047231E-7</v>
      </c>
      <c r="H24" s="69"/>
      <c r="I24" s="24"/>
      <c r="J24" s="49"/>
      <c r="K24" s="49"/>
      <c r="L24" s="49"/>
      <c r="M24" s="70"/>
      <c r="N24" s="70"/>
      <c r="O24" s="70"/>
      <c r="P24" s="70"/>
      <c r="Q24" s="70"/>
    </row>
    <row r="25" spans="1:17" x14ac:dyDescent="0.25">
      <c r="A25" s="118">
        <v>23</v>
      </c>
      <c r="B25" s="108" t="s">
        <v>241</v>
      </c>
      <c r="C25" s="108" t="s">
        <v>303</v>
      </c>
      <c r="D25" s="158">
        <v>80040</v>
      </c>
      <c r="E25" s="158">
        <v>5250</v>
      </c>
      <c r="F25" s="158">
        <v>420210000</v>
      </c>
      <c r="G25" s="107">
        <v>5.140218663317095E-3</v>
      </c>
      <c r="H25" s="69"/>
      <c r="I25" s="24"/>
      <c r="J25" s="49"/>
      <c r="K25" s="49"/>
      <c r="L25" s="49"/>
      <c r="M25" s="70"/>
      <c r="N25" s="70"/>
      <c r="O25" s="70"/>
      <c r="P25" s="70"/>
      <c r="Q25" s="70"/>
    </row>
    <row r="26" spans="1:17" x14ac:dyDescent="0.25">
      <c r="A26" s="118">
        <v>24</v>
      </c>
      <c r="B26" s="108" t="s">
        <v>264</v>
      </c>
      <c r="C26" s="108" t="s">
        <v>304</v>
      </c>
      <c r="D26" s="158">
        <v>239378</v>
      </c>
      <c r="E26" s="158">
        <v>9320</v>
      </c>
      <c r="F26" s="158">
        <v>2231002960</v>
      </c>
      <c r="G26" s="107">
        <v>2.7290742849783875E-2</v>
      </c>
      <c r="H26" s="69"/>
      <c r="I26" s="24"/>
      <c r="J26" s="49"/>
      <c r="K26" s="49"/>
      <c r="L26" s="49"/>
      <c r="M26" s="70"/>
      <c r="N26" s="70"/>
      <c r="O26" s="70"/>
      <c r="P26" s="70"/>
      <c r="Q26" s="70"/>
    </row>
    <row r="27" spans="1:17" x14ac:dyDescent="0.25">
      <c r="A27" s="118">
        <v>25</v>
      </c>
      <c r="B27" s="108" t="s">
        <v>323</v>
      </c>
      <c r="C27" s="108" t="s">
        <v>305</v>
      </c>
      <c r="D27" s="158">
        <v>19500</v>
      </c>
      <c r="E27" s="158">
        <v>31000</v>
      </c>
      <c r="F27" s="158">
        <v>604500000</v>
      </c>
      <c r="G27" s="107">
        <v>7.3945460174084003E-3</v>
      </c>
      <c r="H27" s="69"/>
      <c r="I27" s="24"/>
      <c r="J27" s="49"/>
      <c r="K27" s="49"/>
      <c r="L27" s="49"/>
      <c r="M27" s="70"/>
      <c r="N27" s="70"/>
      <c r="O27" s="70"/>
      <c r="P27" s="70"/>
      <c r="Q27" s="70"/>
    </row>
    <row r="28" spans="1:17" x14ac:dyDescent="0.25">
      <c r="A28" s="118">
        <v>26</v>
      </c>
      <c r="B28" s="108" t="s">
        <v>252</v>
      </c>
      <c r="C28" s="108" t="s">
        <v>306</v>
      </c>
      <c r="D28" s="158">
        <v>87380</v>
      </c>
      <c r="E28" s="158">
        <v>44500</v>
      </c>
      <c r="F28" s="158">
        <v>3888410000</v>
      </c>
      <c r="G28" s="107">
        <v>4.7564973828868484E-2</v>
      </c>
      <c r="H28" s="69"/>
      <c r="I28" s="24"/>
      <c r="J28" s="49"/>
      <c r="K28" s="49"/>
      <c r="L28" s="49"/>
      <c r="M28" s="70"/>
      <c r="N28" s="70"/>
      <c r="O28" s="70"/>
      <c r="P28" s="70"/>
      <c r="Q28" s="70"/>
    </row>
    <row r="29" spans="1:17" x14ac:dyDescent="0.25">
      <c r="A29" s="118">
        <v>27</v>
      </c>
      <c r="B29" s="108" t="s">
        <v>249</v>
      </c>
      <c r="C29" s="108" t="s">
        <v>307</v>
      </c>
      <c r="D29" s="158">
        <v>58760</v>
      </c>
      <c r="E29" s="158">
        <v>70300</v>
      </c>
      <c r="F29" s="158">
        <v>4130828000</v>
      </c>
      <c r="G29" s="107">
        <v>5.0530351920594054E-2</v>
      </c>
      <c r="H29" s="69"/>
      <c r="I29" s="24"/>
      <c r="J29" s="49"/>
      <c r="K29" s="49"/>
      <c r="L29" s="49"/>
      <c r="M29" s="70"/>
      <c r="N29" s="70"/>
      <c r="O29" s="70"/>
      <c r="P29" s="70"/>
      <c r="Q29" s="70"/>
    </row>
    <row r="30" spans="1:17" x14ac:dyDescent="0.25">
      <c r="A30" s="118">
        <v>28</v>
      </c>
      <c r="B30" s="108" t="s">
        <v>244</v>
      </c>
      <c r="C30" s="108" t="s">
        <v>308</v>
      </c>
      <c r="D30" s="158">
        <v>73829</v>
      </c>
      <c r="E30" s="158">
        <v>45700</v>
      </c>
      <c r="F30" s="158">
        <v>3373985300</v>
      </c>
      <c r="G30" s="107">
        <v>4.1272273884052087E-2</v>
      </c>
      <c r="H30" s="69"/>
      <c r="I30" s="24"/>
      <c r="J30" s="49"/>
      <c r="K30" s="49"/>
      <c r="L30" s="49"/>
      <c r="M30" s="70"/>
      <c r="N30" s="70"/>
      <c r="O30" s="70"/>
      <c r="P30" s="70"/>
      <c r="Q30" s="70"/>
    </row>
    <row r="31" spans="1:17" x14ac:dyDescent="0.25">
      <c r="A31" s="118">
        <v>29</v>
      </c>
      <c r="B31" s="108" t="s">
        <v>243</v>
      </c>
      <c r="C31" s="108" t="s">
        <v>310</v>
      </c>
      <c r="D31" s="158">
        <v>2</v>
      </c>
      <c r="E31" s="158">
        <v>42000</v>
      </c>
      <c r="F31" s="158">
        <v>84000</v>
      </c>
      <c r="G31" s="107">
        <v>1.0275299676795793E-6</v>
      </c>
      <c r="H31" s="69"/>
      <c r="I31" s="24"/>
      <c r="J31" s="49"/>
      <c r="K31" s="49"/>
      <c r="L31" s="49"/>
      <c r="M31" s="70"/>
      <c r="N31" s="70"/>
      <c r="O31" s="70"/>
      <c r="P31" s="70"/>
      <c r="Q31" s="70"/>
    </row>
    <row r="32" spans="1:17" x14ac:dyDescent="0.25">
      <c r="A32" s="118">
        <v>30</v>
      </c>
      <c r="B32" s="108" t="s">
        <v>324</v>
      </c>
      <c r="C32" s="108" t="s">
        <v>311</v>
      </c>
      <c r="D32" s="158">
        <v>76300</v>
      </c>
      <c r="E32" s="158">
        <v>16900</v>
      </c>
      <c r="F32" s="158">
        <v>1289470000</v>
      </c>
      <c r="G32" s="107">
        <v>1.5773441278854605E-2</v>
      </c>
      <c r="H32" s="69"/>
      <c r="I32" s="24"/>
      <c r="J32" s="49"/>
      <c r="K32" s="49"/>
      <c r="L32" s="49"/>
      <c r="M32" s="70"/>
      <c r="N32" s="70"/>
      <c r="O32" s="70"/>
      <c r="P32" s="70"/>
      <c r="Q32" s="70"/>
    </row>
    <row r="33" spans="1:17" x14ac:dyDescent="0.25">
      <c r="A33" s="118">
        <v>31</v>
      </c>
      <c r="B33" s="108" t="s">
        <v>254</v>
      </c>
      <c r="C33" s="108" t="s">
        <v>312</v>
      </c>
      <c r="D33" s="158">
        <v>100264</v>
      </c>
      <c r="E33" s="158">
        <v>38300</v>
      </c>
      <c r="F33" s="158">
        <v>3840111200</v>
      </c>
      <c r="G33" s="107">
        <v>4.6974158776452266E-2</v>
      </c>
      <c r="H33" s="69"/>
      <c r="I33" s="24"/>
      <c r="J33" s="49"/>
      <c r="K33" s="49"/>
      <c r="L33" s="49"/>
      <c r="M33" s="70"/>
      <c r="N33" s="70"/>
      <c r="O33" s="70"/>
      <c r="P33" s="70"/>
      <c r="Q33" s="70"/>
    </row>
    <row r="34" spans="1:17" x14ac:dyDescent="0.25">
      <c r="A34" s="118">
        <v>32</v>
      </c>
      <c r="B34" s="108" t="s">
        <v>251</v>
      </c>
      <c r="C34" s="108" t="s">
        <v>313</v>
      </c>
      <c r="D34" s="158">
        <v>89182</v>
      </c>
      <c r="E34" s="158">
        <v>21600</v>
      </c>
      <c r="F34" s="158">
        <v>1926331200</v>
      </c>
      <c r="G34" s="107">
        <v>2.3563845662811486E-2</v>
      </c>
      <c r="H34" s="69"/>
      <c r="I34" s="24"/>
      <c r="J34" s="49"/>
      <c r="K34" s="49"/>
      <c r="L34" s="49"/>
      <c r="M34" s="70"/>
      <c r="N34" s="70"/>
      <c r="O34" s="70"/>
      <c r="P34" s="70"/>
      <c r="Q34" s="70"/>
    </row>
    <row r="35" spans="1:17" x14ac:dyDescent="0.25">
      <c r="A35" s="118">
        <v>33</v>
      </c>
      <c r="B35" s="108" t="s">
        <v>239</v>
      </c>
      <c r="C35" s="108" t="s">
        <v>314</v>
      </c>
      <c r="D35" s="158">
        <v>113450</v>
      </c>
      <c r="E35" s="158">
        <v>29300</v>
      </c>
      <c r="F35" s="158">
        <v>3324085000</v>
      </c>
      <c r="G35" s="107">
        <v>4.0661868483502069E-2</v>
      </c>
      <c r="H35" s="69"/>
      <c r="I35" s="24"/>
      <c r="J35" s="49"/>
      <c r="K35" s="49"/>
      <c r="L35" s="49"/>
      <c r="M35" s="70"/>
      <c r="N35" s="70"/>
      <c r="O35" s="70"/>
      <c r="P35" s="70"/>
      <c r="Q35" s="70"/>
    </row>
    <row r="36" spans="1:17" x14ac:dyDescent="0.25">
      <c r="A36" s="118">
        <v>34</v>
      </c>
      <c r="B36" s="108" t="s">
        <v>325</v>
      </c>
      <c r="C36" s="108" t="s">
        <v>315</v>
      </c>
      <c r="D36" s="158">
        <v>75000</v>
      </c>
      <c r="E36" s="158">
        <v>5600</v>
      </c>
      <c r="F36" s="158">
        <v>420000000</v>
      </c>
      <c r="G36" s="107">
        <v>5.1376498383978956E-3</v>
      </c>
      <c r="H36" s="69"/>
      <c r="I36" s="24"/>
      <c r="J36" s="49"/>
      <c r="K36" s="49"/>
      <c r="L36" s="49"/>
      <c r="M36" s="70"/>
      <c r="N36" s="70"/>
      <c r="O36" s="70"/>
      <c r="P36" s="70"/>
      <c r="Q36" s="70"/>
    </row>
    <row r="37" spans="1:17" x14ac:dyDescent="0.25">
      <c r="A37" s="118">
        <v>35</v>
      </c>
      <c r="B37" s="108" t="s">
        <v>309</v>
      </c>
      <c r="C37" s="108" t="s">
        <v>316</v>
      </c>
      <c r="D37" s="158">
        <v>2490</v>
      </c>
      <c r="E37" s="158">
        <v>98500</v>
      </c>
      <c r="F37" s="158">
        <v>245265000</v>
      </c>
      <c r="G37" s="107">
        <v>3.0002040181301426E-3</v>
      </c>
      <c r="H37" s="69"/>
      <c r="I37" s="24"/>
      <c r="J37" s="49"/>
      <c r="K37" s="49"/>
      <c r="L37" s="49"/>
      <c r="M37" s="70"/>
      <c r="N37" s="70"/>
      <c r="O37" s="70"/>
      <c r="P37" s="70"/>
      <c r="Q37" s="70"/>
    </row>
    <row r="38" spans="1:17" x14ac:dyDescent="0.25">
      <c r="A38" s="120"/>
      <c r="B38" s="120" t="s">
        <v>53</v>
      </c>
      <c r="C38" s="120">
        <v>2247</v>
      </c>
      <c r="D38" s="159"/>
      <c r="E38" s="159"/>
      <c r="F38" s="157">
        <v>56980341220</v>
      </c>
      <c r="G38" s="109">
        <v>0.69701200204949987</v>
      </c>
      <c r="H38" s="69"/>
      <c r="I38" s="24"/>
      <c r="J38" s="49"/>
      <c r="K38" s="49"/>
      <c r="L38" s="49"/>
      <c r="M38" s="70"/>
      <c r="N38" s="70"/>
      <c r="O38" s="70"/>
      <c r="P38" s="70"/>
      <c r="Q38" s="70"/>
    </row>
    <row r="39" spans="1:17" s="23" customFormat="1" x14ac:dyDescent="0.25">
      <c r="A39" s="117" t="s">
        <v>126</v>
      </c>
      <c r="B39" s="117" t="s">
        <v>54</v>
      </c>
      <c r="C39" s="117">
        <v>2248</v>
      </c>
      <c r="D39" s="160"/>
      <c r="E39" s="160"/>
      <c r="F39" s="160"/>
      <c r="G39" s="105"/>
      <c r="H39" s="71"/>
      <c r="I39" s="24"/>
      <c r="J39" s="49"/>
      <c r="K39" s="49"/>
      <c r="L39" s="49"/>
      <c r="M39" s="70"/>
      <c r="N39" s="70"/>
      <c r="O39" s="70"/>
      <c r="P39" s="70"/>
      <c r="Q39" s="70"/>
    </row>
    <row r="40" spans="1:17" s="23" customFormat="1" x14ac:dyDescent="0.25">
      <c r="A40" s="121"/>
      <c r="B40" s="121" t="s">
        <v>53</v>
      </c>
      <c r="C40" s="121">
        <v>2249</v>
      </c>
      <c r="D40" s="159"/>
      <c r="E40" s="159"/>
      <c r="F40" s="159">
        <v>0</v>
      </c>
      <c r="G40" s="110">
        <v>0</v>
      </c>
      <c r="H40" s="72"/>
      <c r="I40" s="24"/>
      <c r="J40" s="49"/>
      <c r="K40" s="49"/>
      <c r="L40" s="49"/>
      <c r="M40" s="70"/>
      <c r="N40" s="70"/>
      <c r="O40" s="70"/>
    </row>
    <row r="41" spans="1:17" x14ac:dyDescent="0.25">
      <c r="A41" s="121"/>
      <c r="B41" s="121" t="s">
        <v>55</v>
      </c>
      <c r="C41" s="121">
        <v>2250</v>
      </c>
      <c r="D41" s="159"/>
      <c r="E41" s="159"/>
      <c r="F41" s="157">
        <v>56980341220</v>
      </c>
      <c r="G41" s="110">
        <v>0.69701200204949987</v>
      </c>
      <c r="H41" s="24"/>
      <c r="I41" s="24"/>
      <c r="J41" s="49"/>
      <c r="K41" s="49"/>
      <c r="L41" s="49"/>
      <c r="M41" s="70"/>
      <c r="N41" s="70"/>
      <c r="O41" s="70"/>
    </row>
    <row r="42" spans="1:17" x14ac:dyDescent="0.25">
      <c r="A42" s="122" t="s">
        <v>127</v>
      </c>
      <c r="B42" s="122" t="s">
        <v>56</v>
      </c>
      <c r="C42" s="122">
        <v>2251</v>
      </c>
      <c r="D42" s="157"/>
      <c r="E42" s="157"/>
      <c r="F42" s="157"/>
      <c r="G42" s="105"/>
      <c r="H42" s="49"/>
      <c r="I42" s="24"/>
      <c r="J42" s="49"/>
      <c r="K42" s="49"/>
      <c r="L42" s="49"/>
      <c r="M42" s="70"/>
      <c r="N42" s="70"/>
      <c r="O42" s="70"/>
    </row>
    <row r="43" spans="1:17" x14ac:dyDescent="0.25">
      <c r="A43" s="121">
        <v>1</v>
      </c>
      <c r="B43" s="106" t="s">
        <v>326</v>
      </c>
      <c r="C43" s="106" t="s">
        <v>327</v>
      </c>
      <c r="D43" s="158">
        <v>80000</v>
      </c>
      <c r="E43" s="158">
        <v>99328</v>
      </c>
      <c r="F43" s="158">
        <v>7946240000</v>
      </c>
      <c r="G43" s="107">
        <v>9.720237774254975E-2</v>
      </c>
      <c r="H43" s="49"/>
      <c r="I43" s="24"/>
      <c r="J43" s="49"/>
      <c r="K43" s="49"/>
      <c r="L43" s="49"/>
      <c r="M43" s="70"/>
      <c r="N43" s="70"/>
      <c r="O43" s="70"/>
    </row>
    <row r="44" spans="1:17" x14ac:dyDescent="0.25">
      <c r="A44" s="111"/>
      <c r="B44" s="121" t="s">
        <v>53</v>
      </c>
      <c r="C44" s="121">
        <v>2252</v>
      </c>
      <c r="D44" s="159"/>
      <c r="E44" s="159"/>
      <c r="F44" s="157">
        <v>7946240000</v>
      </c>
      <c r="G44" s="110">
        <v>9.720237774254975E-2</v>
      </c>
      <c r="H44" s="49"/>
      <c r="I44" s="24"/>
      <c r="J44" s="49"/>
      <c r="K44" s="49"/>
      <c r="L44" s="49"/>
    </row>
    <row r="45" spans="1:17" s="23" customFormat="1" x14ac:dyDescent="0.25">
      <c r="A45" s="122" t="s">
        <v>128</v>
      </c>
      <c r="B45" s="122" t="s">
        <v>57</v>
      </c>
      <c r="C45" s="122">
        <v>2253</v>
      </c>
      <c r="D45" s="157"/>
      <c r="E45" s="157"/>
      <c r="F45" s="159"/>
      <c r="G45" s="110"/>
      <c r="H45" s="72"/>
      <c r="I45" s="24"/>
      <c r="J45" s="49"/>
      <c r="K45" s="49"/>
      <c r="L45" s="49"/>
    </row>
    <row r="46" spans="1:17" s="23" customFormat="1" x14ac:dyDescent="0.25">
      <c r="A46" s="106"/>
      <c r="B46" s="123" t="s">
        <v>53</v>
      </c>
      <c r="C46" s="123">
        <v>2254</v>
      </c>
      <c r="D46" s="159"/>
      <c r="E46" s="159"/>
      <c r="F46" s="157">
        <v>0</v>
      </c>
      <c r="G46" s="110">
        <v>0</v>
      </c>
      <c r="H46" s="72"/>
      <c r="I46" s="24"/>
      <c r="J46" s="49"/>
      <c r="K46" s="49"/>
      <c r="L46" s="49"/>
    </row>
    <row r="47" spans="1:17" x14ac:dyDescent="0.25">
      <c r="A47" s="106"/>
      <c r="B47" s="123" t="s">
        <v>58</v>
      </c>
      <c r="C47" s="123">
        <v>2255</v>
      </c>
      <c r="D47" s="159"/>
      <c r="E47" s="159"/>
      <c r="F47" s="157">
        <v>64926581220</v>
      </c>
      <c r="G47" s="110">
        <v>0.79421437979204967</v>
      </c>
      <c r="H47" s="49"/>
      <c r="I47" s="24"/>
      <c r="J47" s="49"/>
      <c r="K47" s="49"/>
      <c r="L47" s="49"/>
    </row>
    <row r="48" spans="1:17" x14ac:dyDescent="0.25">
      <c r="A48" s="124" t="s">
        <v>129</v>
      </c>
      <c r="B48" s="124" t="s">
        <v>130</v>
      </c>
      <c r="C48" s="124">
        <v>2256</v>
      </c>
      <c r="D48" s="159"/>
      <c r="E48" s="159"/>
      <c r="F48" s="159"/>
      <c r="G48" s="110"/>
      <c r="H48" s="49"/>
      <c r="I48" s="24"/>
      <c r="J48" s="49"/>
      <c r="K48" s="49"/>
      <c r="L48" s="49"/>
    </row>
    <row r="49" spans="1:12" x14ac:dyDescent="0.25">
      <c r="A49" s="123">
        <v>1</v>
      </c>
      <c r="B49" s="123" t="s">
        <v>234</v>
      </c>
      <c r="C49" s="123">
        <v>2256.1</v>
      </c>
      <c r="D49" s="159"/>
      <c r="E49" s="159"/>
      <c r="F49" s="159">
        <v>0</v>
      </c>
      <c r="G49" s="110">
        <v>0</v>
      </c>
      <c r="H49" s="49"/>
      <c r="I49" s="24"/>
      <c r="J49" s="49"/>
      <c r="K49" s="49"/>
      <c r="L49" s="49"/>
    </row>
    <row r="50" spans="1:12" x14ac:dyDescent="0.25">
      <c r="A50" s="123">
        <v>2</v>
      </c>
      <c r="B50" s="123" t="s">
        <v>235</v>
      </c>
      <c r="C50" s="123">
        <v>2256.1999999999998</v>
      </c>
      <c r="D50" s="158"/>
      <c r="E50" s="158"/>
      <c r="F50" s="158">
        <v>96613699</v>
      </c>
      <c r="G50" s="110">
        <v>1.1818270358437452E-3</v>
      </c>
      <c r="H50" s="49"/>
      <c r="I50" s="24"/>
      <c r="J50" s="49"/>
      <c r="K50" s="49"/>
      <c r="L50" s="49"/>
    </row>
    <row r="51" spans="1:12" x14ac:dyDescent="0.25">
      <c r="A51" s="119">
        <v>3</v>
      </c>
      <c r="B51" s="119" t="s">
        <v>236</v>
      </c>
      <c r="C51" s="123">
        <v>2256.3000000000002</v>
      </c>
      <c r="D51" s="158"/>
      <c r="E51" s="158"/>
      <c r="F51" s="158">
        <v>0</v>
      </c>
      <c r="G51" s="110">
        <v>0</v>
      </c>
      <c r="H51" s="49"/>
      <c r="I51" s="24"/>
      <c r="J51" s="49"/>
      <c r="K51" s="49"/>
      <c r="L51" s="49"/>
    </row>
    <row r="52" spans="1:12" x14ac:dyDescent="0.25">
      <c r="A52" s="119">
        <v>4</v>
      </c>
      <c r="B52" s="119" t="s">
        <v>317</v>
      </c>
      <c r="C52" s="123">
        <v>2256.4</v>
      </c>
      <c r="D52" s="158"/>
      <c r="E52" s="158"/>
      <c r="F52" s="158">
        <v>0</v>
      </c>
      <c r="G52" s="110">
        <v>0</v>
      </c>
      <c r="H52" s="49"/>
      <c r="I52" s="24"/>
      <c r="J52" s="49"/>
      <c r="K52" s="49"/>
      <c r="L52" s="49"/>
    </row>
    <row r="53" spans="1:12" s="23" customFormat="1" ht="26.25" customHeight="1" x14ac:dyDescent="0.25">
      <c r="A53" s="119">
        <v>5</v>
      </c>
      <c r="B53" s="119" t="s">
        <v>318</v>
      </c>
      <c r="C53" s="123">
        <v>2256.5</v>
      </c>
      <c r="D53" s="158"/>
      <c r="E53" s="158"/>
      <c r="F53" s="158">
        <v>0</v>
      </c>
      <c r="G53" s="110">
        <v>0</v>
      </c>
      <c r="H53" s="72"/>
      <c r="I53" s="24"/>
      <c r="J53" s="49"/>
      <c r="K53" s="49"/>
      <c r="L53" s="49"/>
    </row>
    <row r="54" spans="1:12" x14ac:dyDescent="0.25">
      <c r="A54" s="119">
        <v>6</v>
      </c>
      <c r="B54" s="119" t="s">
        <v>319</v>
      </c>
      <c r="C54" s="123">
        <v>2256.6</v>
      </c>
      <c r="D54" s="158"/>
      <c r="E54" s="158"/>
      <c r="F54" s="158">
        <v>0</v>
      </c>
      <c r="G54" s="110">
        <v>0</v>
      </c>
      <c r="H54" s="49"/>
      <c r="I54" s="24"/>
      <c r="J54" s="49"/>
      <c r="K54" s="49"/>
      <c r="L54" s="49"/>
    </row>
    <row r="55" spans="1:12" x14ac:dyDescent="0.25">
      <c r="A55" s="119">
        <v>7</v>
      </c>
      <c r="B55" s="119" t="s">
        <v>320</v>
      </c>
      <c r="C55" s="123">
        <v>2256.6999999999998</v>
      </c>
      <c r="D55" s="112"/>
      <c r="E55" s="112"/>
      <c r="F55" s="158">
        <v>0</v>
      </c>
      <c r="G55" s="110">
        <v>0</v>
      </c>
      <c r="H55" s="49"/>
      <c r="I55" s="24"/>
      <c r="J55" s="49"/>
      <c r="K55" s="49"/>
      <c r="L55" s="49"/>
    </row>
    <row r="56" spans="1:12" x14ac:dyDescent="0.25">
      <c r="A56" s="119">
        <v>8</v>
      </c>
      <c r="B56" s="119" t="s">
        <v>321</v>
      </c>
      <c r="C56" s="123">
        <v>2256.8000000000002</v>
      </c>
      <c r="D56" s="112"/>
      <c r="E56" s="112"/>
      <c r="F56" s="158">
        <v>0</v>
      </c>
      <c r="G56" s="110">
        <v>0</v>
      </c>
      <c r="H56" s="49"/>
      <c r="I56" s="24"/>
      <c r="J56" s="49"/>
      <c r="K56" s="49"/>
      <c r="L56" s="49"/>
    </row>
    <row r="57" spans="1:12" s="23" customFormat="1" x14ac:dyDescent="0.25">
      <c r="A57" s="119"/>
      <c r="B57" s="119" t="s">
        <v>53</v>
      </c>
      <c r="C57" s="123">
        <v>2257</v>
      </c>
      <c r="D57" s="158"/>
      <c r="E57" s="158"/>
      <c r="F57" s="161">
        <v>96613699</v>
      </c>
      <c r="G57" s="110">
        <v>1.1818270358437452E-3</v>
      </c>
      <c r="H57" s="72"/>
      <c r="I57" s="24"/>
      <c r="J57" s="49"/>
      <c r="K57" s="49"/>
      <c r="L57" s="49"/>
    </row>
    <row r="58" spans="1:12" s="23" customFormat="1" x14ac:dyDescent="0.25">
      <c r="A58" s="125" t="s">
        <v>131</v>
      </c>
      <c r="B58" s="125" t="s">
        <v>3</v>
      </c>
      <c r="C58" s="124">
        <v>2258</v>
      </c>
      <c r="D58" s="161"/>
      <c r="E58" s="161"/>
      <c r="F58" s="158"/>
      <c r="G58" s="110"/>
      <c r="H58" s="72"/>
      <c r="I58" s="24"/>
      <c r="J58" s="49"/>
      <c r="K58" s="49"/>
      <c r="L58" s="49"/>
    </row>
    <row r="59" spans="1:12" x14ac:dyDescent="0.25">
      <c r="A59" s="125"/>
      <c r="B59" s="119" t="s">
        <v>59</v>
      </c>
      <c r="C59" s="123">
        <v>2259</v>
      </c>
      <c r="D59" s="158"/>
      <c r="E59" s="158"/>
      <c r="F59" s="158">
        <v>16726245625</v>
      </c>
      <c r="G59" s="110">
        <v>0.20460379317210659</v>
      </c>
      <c r="H59" s="49"/>
      <c r="I59" s="24"/>
      <c r="J59" s="49"/>
      <c r="K59" s="49"/>
      <c r="L59" s="49"/>
    </row>
    <row r="60" spans="1:12" x14ac:dyDescent="0.25">
      <c r="A60" s="123"/>
      <c r="B60" s="123" t="s">
        <v>60</v>
      </c>
      <c r="C60" s="123">
        <v>2260</v>
      </c>
      <c r="D60" s="158"/>
      <c r="E60" s="158"/>
      <c r="F60" s="158">
        <v>0</v>
      </c>
      <c r="G60" s="110">
        <v>0</v>
      </c>
      <c r="H60" s="49"/>
      <c r="I60" s="24"/>
      <c r="J60" s="49"/>
      <c r="K60" s="49"/>
      <c r="L60" s="49"/>
    </row>
    <row r="61" spans="1:12" x14ac:dyDescent="0.25">
      <c r="A61" s="123"/>
      <c r="B61" s="123" t="s">
        <v>61</v>
      </c>
      <c r="C61" s="123">
        <v>2261</v>
      </c>
      <c r="D61" s="158"/>
      <c r="E61" s="158"/>
      <c r="F61" s="158">
        <v>0</v>
      </c>
      <c r="G61" s="110">
        <v>0</v>
      </c>
      <c r="H61" s="49"/>
      <c r="I61" s="24"/>
      <c r="J61" s="49"/>
      <c r="K61" s="49"/>
      <c r="L61" s="49"/>
    </row>
    <row r="62" spans="1:12" x14ac:dyDescent="0.25">
      <c r="A62" s="123"/>
      <c r="B62" s="123" t="s">
        <v>53</v>
      </c>
      <c r="C62" s="123">
        <v>2262</v>
      </c>
      <c r="D62" s="158"/>
      <c r="E62" s="158"/>
      <c r="F62" s="158">
        <v>16726245625</v>
      </c>
      <c r="G62" s="110">
        <v>0.20460379317210659</v>
      </c>
      <c r="H62" s="49"/>
      <c r="I62" s="24"/>
      <c r="J62" s="49"/>
      <c r="K62" s="49"/>
      <c r="L62" s="49"/>
    </row>
    <row r="63" spans="1:12" s="23" customFormat="1" x14ac:dyDescent="0.25">
      <c r="A63" s="124" t="s">
        <v>132</v>
      </c>
      <c r="B63" s="124" t="s">
        <v>133</v>
      </c>
      <c r="C63" s="124">
        <v>2263</v>
      </c>
      <c r="D63" s="157"/>
      <c r="E63" s="157"/>
      <c r="F63" s="157">
        <v>81749440544</v>
      </c>
      <c r="G63" s="110">
        <v>1</v>
      </c>
      <c r="H63" s="72"/>
      <c r="I63" s="24"/>
      <c r="J63" s="49"/>
      <c r="K63" s="49"/>
      <c r="L63" s="49"/>
    </row>
    <row r="64" spans="1:12" s="23" customFormat="1" x14ac:dyDescent="0.25">
      <c r="A64"/>
      <c r="B64"/>
      <c r="C64"/>
      <c r="D64"/>
      <c r="E64"/>
      <c r="F64"/>
      <c r="G64"/>
      <c r="H64" s="72"/>
      <c r="I64" s="24"/>
      <c r="J64" s="49"/>
      <c r="K64" s="49"/>
      <c r="L64" s="49"/>
    </row>
    <row r="65" spans="1:12" x14ac:dyDescent="0.25">
      <c r="H65" s="49"/>
      <c r="I65" s="24"/>
      <c r="J65" s="49"/>
      <c r="K65" s="49"/>
      <c r="L65" s="49"/>
    </row>
    <row r="66" spans="1:12" x14ac:dyDescent="0.25">
      <c r="H66" s="49"/>
      <c r="I66" s="24"/>
      <c r="J66" s="49"/>
      <c r="K66" s="49"/>
      <c r="L66" s="49"/>
    </row>
    <row r="67" spans="1:12" x14ac:dyDescent="0.25">
      <c r="H67" s="49"/>
      <c r="I67" s="24"/>
      <c r="J67" s="49"/>
      <c r="K67" s="49"/>
      <c r="L67" s="49"/>
    </row>
    <row r="68" spans="1:12" x14ac:dyDescent="0.25">
      <c r="H68" s="49"/>
      <c r="I68" s="24"/>
      <c r="J68" s="49"/>
      <c r="K68" s="49"/>
      <c r="L68" s="49"/>
    </row>
    <row r="69" spans="1:12" s="23" customFormat="1" x14ac:dyDescent="0.25">
      <c r="A69"/>
      <c r="B69"/>
      <c r="C69"/>
      <c r="D69"/>
      <c r="E69"/>
      <c r="F69"/>
      <c r="G69"/>
      <c r="H69" s="72"/>
      <c r="I69" s="24"/>
      <c r="J69" s="49"/>
      <c r="K69" s="49"/>
      <c r="L69" s="49"/>
    </row>
    <row r="70" spans="1:12" x14ac:dyDescent="0.25">
      <c r="I70" s="24"/>
      <c r="J70" s="49"/>
    </row>
    <row r="71" spans="1:12" x14ac:dyDescent="0.25">
      <c r="I71" s="24"/>
      <c r="J71" s="49"/>
    </row>
    <row r="72" spans="1:12" ht="21" customHeight="1" x14ac:dyDescent="0.25">
      <c r="I72" s="24"/>
      <c r="J72" s="49"/>
    </row>
    <row r="73" spans="1:12" x14ac:dyDescent="0.25">
      <c r="I73" s="24"/>
      <c r="J73" s="49"/>
    </row>
    <row r="74" spans="1:12" x14ac:dyDescent="0.25">
      <c r="I74" s="24"/>
      <c r="J74" s="49"/>
    </row>
    <row r="75" spans="1:12" x14ac:dyDescent="0.25">
      <c r="I75" s="24"/>
      <c r="J75" s="49"/>
    </row>
    <row r="76" spans="1:12" x14ac:dyDescent="0.25">
      <c r="I76" s="24"/>
      <c r="J76" s="49"/>
    </row>
    <row r="77" spans="1:12" x14ac:dyDescent="0.25">
      <c r="I77" s="24"/>
      <c r="J77" s="49"/>
    </row>
  </sheetData>
  <pageMargins left="0.35" right="0.18" top="0.75" bottom="0.75" header="0.3" footer="0.3"/>
  <pageSetup paperSize="9"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29"/>
  <sheetViews>
    <sheetView zoomScaleNormal="100" workbookViewId="0">
      <selection activeCell="E17" sqref="E17"/>
    </sheetView>
  </sheetViews>
  <sheetFormatPr defaultRowHeight="15" x14ac:dyDescent="0.25"/>
  <cols>
    <col min="1" max="1" width="9.140625" style="132"/>
    <col min="2" max="2" width="37.140625" style="132" customWidth="1"/>
    <col min="3" max="3" width="9.140625" style="132"/>
    <col min="4" max="4" width="16.85546875" style="133" customWidth="1"/>
    <col min="5" max="5" width="16.85546875" style="134" customWidth="1"/>
    <col min="6" max="6" width="23.5703125" style="13" customWidth="1"/>
    <col min="7" max="7" width="10.85546875" style="13" hidden="1" customWidth="1"/>
    <col min="8" max="8" width="18.5703125" style="68" hidden="1" customWidth="1"/>
    <col min="9" max="9" width="9.140625" style="15" hidden="1" customWidth="1"/>
    <col min="10" max="10" width="16.42578125" style="15" hidden="1" customWidth="1"/>
    <col min="11" max="11" width="17.5703125" style="15" hidden="1" customWidth="1"/>
    <col min="12" max="14" width="9.140625" style="15" hidden="1" customWidth="1"/>
    <col min="15" max="15" width="16.7109375" style="15" customWidth="1"/>
    <col min="16" max="16" width="14" style="15" customWidth="1"/>
    <col min="17" max="18" width="9.140625" style="15"/>
    <col min="19" max="19" width="21.7109375" style="15" customWidth="1"/>
    <col min="20" max="22" width="9.140625" style="15"/>
    <col min="23" max="23" width="15.42578125" style="15" bestFit="1" customWidth="1"/>
    <col min="24" max="16384" width="9.140625" style="15"/>
  </cols>
  <sheetData>
    <row r="1" spans="1:23" ht="21" x14ac:dyDescent="0.25">
      <c r="A1" s="138" t="s">
        <v>51</v>
      </c>
      <c r="B1" s="139" t="s">
        <v>100</v>
      </c>
      <c r="C1" s="140" t="s">
        <v>118</v>
      </c>
      <c r="D1" s="141" t="s">
        <v>119</v>
      </c>
      <c r="E1" s="142" t="s">
        <v>101</v>
      </c>
      <c r="K1" s="25"/>
      <c r="L1" s="26"/>
      <c r="M1" s="26"/>
      <c r="N1" s="26"/>
    </row>
    <row r="2" spans="1:23" x14ac:dyDescent="0.25">
      <c r="A2" s="126" t="s">
        <v>125</v>
      </c>
      <c r="B2" s="4" t="s">
        <v>62</v>
      </c>
      <c r="C2" s="1" t="s">
        <v>63</v>
      </c>
      <c r="D2" s="143"/>
      <c r="E2" s="144"/>
      <c r="G2" s="51">
        <v>42389</v>
      </c>
      <c r="H2">
        <v>72687657628</v>
      </c>
      <c r="J2" s="27"/>
      <c r="K2" s="28"/>
      <c r="O2" s="28"/>
      <c r="P2" s="28"/>
      <c r="R2" s="49"/>
      <c r="S2" s="49"/>
    </row>
    <row r="3" spans="1:23" ht="21" x14ac:dyDescent="0.25">
      <c r="A3" s="126">
        <v>1</v>
      </c>
      <c r="B3" s="4" t="s">
        <v>64</v>
      </c>
      <c r="C3" s="1" t="s">
        <v>65</v>
      </c>
      <c r="D3" s="127">
        <v>1.006953288033903E-2</v>
      </c>
      <c r="E3" s="128">
        <v>9.9515429512773111E-3</v>
      </c>
      <c r="G3" s="51">
        <v>42396</v>
      </c>
      <c r="H3">
        <v>73961446557</v>
      </c>
      <c r="J3" s="27"/>
      <c r="K3" s="28"/>
      <c r="O3" s="28"/>
      <c r="P3" s="28"/>
      <c r="R3" s="49"/>
      <c r="S3" s="49"/>
    </row>
    <row r="4" spans="1:23" ht="21" x14ac:dyDescent="0.25">
      <c r="A4" s="126">
        <v>2</v>
      </c>
      <c r="B4" s="4" t="s">
        <v>66</v>
      </c>
      <c r="C4" s="1" t="s">
        <v>67</v>
      </c>
      <c r="D4" s="127">
        <v>4.055660775213344E-3</v>
      </c>
      <c r="E4" s="128">
        <v>3.9108333551280666E-3</v>
      </c>
      <c r="G4" s="51">
        <v>42400</v>
      </c>
      <c r="H4">
        <v>74200951945</v>
      </c>
      <c r="J4" s="27"/>
      <c r="K4" s="28"/>
      <c r="O4" s="28"/>
      <c r="P4" s="28"/>
      <c r="R4" s="49"/>
      <c r="S4" s="49"/>
    </row>
    <row r="5" spans="1:23" ht="52.5" x14ac:dyDescent="0.25">
      <c r="A5" s="126">
        <v>3</v>
      </c>
      <c r="B5" s="4" t="s">
        <v>208</v>
      </c>
      <c r="C5" s="1" t="s">
        <v>209</v>
      </c>
      <c r="D5" s="127">
        <v>4.9528532497979437E-3</v>
      </c>
      <c r="E5" s="128">
        <v>4.5633086921980162E-3</v>
      </c>
      <c r="G5" s="51">
        <v>42403</v>
      </c>
      <c r="H5">
        <v>74072790405</v>
      </c>
      <c r="I5" s="57"/>
      <c r="J5" s="58" t="s">
        <v>237</v>
      </c>
      <c r="K5" s="59" t="s">
        <v>238</v>
      </c>
      <c r="O5" s="28"/>
      <c r="P5" s="28"/>
      <c r="R5" s="49"/>
      <c r="S5" s="49"/>
    </row>
    <row r="6" spans="1:23" ht="31.5" x14ac:dyDescent="0.25">
      <c r="A6" s="126">
        <v>4</v>
      </c>
      <c r="B6" s="4" t="s">
        <v>68</v>
      </c>
      <c r="C6" s="1" t="s">
        <v>69</v>
      </c>
      <c r="D6" s="127">
        <v>1.3757925971821076E-3</v>
      </c>
      <c r="E6" s="128">
        <v>0</v>
      </c>
      <c r="G6" s="51">
        <v>42410</v>
      </c>
      <c r="H6">
        <v>74952357019</v>
      </c>
      <c r="I6" s="60"/>
      <c r="J6" s="63">
        <v>19581612000</v>
      </c>
      <c r="K6" s="64">
        <v>23337531000</v>
      </c>
      <c r="O6" s="28"/>
      <c r="P6" s="28"/>
      <c r="R6" s="49"/>
      <c r="S6" s="49"/>
    </row>
    <row r="7" spans="1:23" ht="51" customHeight="1" x14ac:dyDescent="0.25">
      <c r="A7" s="126">
        <v>5</v>
      </c>
      <c r="B7" s="4" t="s">
        <v>70</v>
      </c>
      <c r="C7" s="1" t="s">
        <v>71</v>
      </c>
      <c r="D7" s="127">
        <v>1.0506051559723295E-3</v>
      </c>
      <c r="E7" s="128">
        <v>1.0889711997649847E-3</v>
      </c>
      <c r="G7" s="51">
        <v>42417</v>
      </c>
      <c r="H7">
        <v>75377704460</v>
      </c>
      <c r="I7" s="60"/>
      <c r="J7" s="61"/>
      <c r="K7" s="62"/>
      <c r="O7" s="28"/>
      <c r="P7" s="28"/>
      <c r="R7" s="49"/>
      <c r="S7" s="49"/>
    </row>
    <row r="8" spans="1:23" ht="21" x14ac:dyDescent="0.25">
      <c r="A8" s="126">
        <v>6</v>
      </c>
      <c r="B8" s="4" t="s">
        <v>72</v>
      </c>
      <c r="C8" s="1" t="s">
        <v>73</v>
      </c>
      <c r="D8" s="127">
        <v>2.6740002975322006E-2</v>
      </c>
      <c r="E8" s="128">
        <v>2.4434198534362891E-2</v>
      </c>
      <c r="G8" s="51">
        <v>42424</v>
      </c>
      <c r="H8">
        <v>76662915979</v>
      </c>
      <c r="I8" s="60"/>
      <c r="J8" s="63"/>
      <c r="K8" s="64"/>
      <c r="O8" s="28"/>
      <c r="P8" s="28"/>
      <c r="R8" s="49"/>
      <c r="S8" s="49"/>
    </row>
    <row r="9" spans="1:23" ht="42" x14ac:dyDescent="0.25">
      <c r="A9" s="126">
        <v>7</v>
      </c>
      <c r="B9" s="4" t="s">
        <v>221</v>
      </c>
      <c r="C9" s="1" t="s">
        <v>74</v>
      </c>
      <c r="D9" s="127">
        <v>2.0888654250277874</v>
      </c>
      <c r="E9" s="128">
        <v>1.8010672259094795</v>
      </c>
      <c r="G9" s="51">
        <v>42429</v>
      </c>
      <c r="H9">
        <v>76011712207</v>
      </c>
      <c r="I9" s="65"/>
      <c r="J9" s="66"/>
      <c r="K9" s="67">
        <f>SUM(J6:K8)</f>
        <v>42919143000</v>
      </c>
      <c r="O9" s="28"/>
      <c r="P9" s="28"/>
      <c r="R9" s="49"/>
      <c r="S9" s="49"/>
    </row>
    <row r="10" spans="1:23" x14ac:dyDescent="0.25">
      <c r="A10" s="126" t="s">
        <v>149</v>
      </c>
      <c r="B10" s="4" t="s">
        <v>75</v>
      </c>
      <c r="C10" s="1" t="s">
        <v>76</v>
      </c>
      <c r="D10" s="162"/>
      <c r="E10" s="128"/>
      <c r="F10" s="14"/>
      <c r="G10" s="51">
        <v>42431</v>
      </c>
      <c r="H10">
        <v>76441709089</v>
      </c>
      <c r="O10" s="28"/>
      <c r="P10" s="28"/>
      <c r="R10" s="49"/>
      <c r="S10" s="49"/>
    </row>
    <row r="11" spans="1:23" x14ac:dyDescent="0.25">
      <c r="A11" s="129">
        <v>1</v>
      </c>
      <c r="B11" s="4" t="s">
        <v>77</v>
      </c>
      <c r="C11" s="1" t="s">
        <v>78</v>
      </c>
      <c r="D11" s="162"/>
      <c r="E11" s="128"/>
      <c r="G11" s="51">
        <v>42438</v>
      </c>
      <c r="H11">
        <v>77393466766</v>
      </c>
      <c r="O11" s="28"/>
      <c r="P11" s="28"/>
      <c r="R11" s="49"/>
      <c r="S11" s="49"/>
    </row>
    <row r="12" spans="1:23" x14ac:dyDescent="0.25">
      <c r="A12" s="130"/>
      <c r="B12" s="4" t="s">
        <v>79</v>
      </c>
      <c r="C12" s="1" t="s">
        <v>80</v>
      </c>
      <c r="D12" s="163">
        <v>72282751900</v>
      </c>
      <c r="E12" s="164">
        <v>76464775899.999985</v>
      </c>
      <c r="G12" s="51">
        <v>42445</v>
      </c>
      <c r="H12">
        <v>77032158622</v>
      </c>
      <c r="O12" s="28"/>
      <c r="P12" s="28"/>
      <c r="R12" s="49"/>
      <c r="S12" s="49"/>
    </row>
    <row r="13" spans="1:23" x14ac:dyDescent="0.25">
      <c r="A13" s="131"/>
      <c r="B13" s="4" t="s">
        <v>81</v>
      </c>
      <c r="C13" s="1" t="s">
        <v>82</v>
      </c>
      <c r="D13" s="166">
        <v>7228275.1900000004</v>
      </c>
      <c r="E13" s="165">
        <v>7646477.5899999989</v>
      </c>
      <c r="G13" s="51">
        <v>42452</v>
      </c>
      <c r="H13">
        <v>76702443865</v>
      </c>
      <c r="J13" s="28"/>
      <c r="K13" s="50"/>
      <c r="O13" s="28"/>
      <c r="P13" s="28"/>
      <c r="R13" s="49"/>
      <c r="S13" s="73"/>
    </row>
    <row r="14" spans="1:23" x14ac:dyDescent="0.25">
      <c r="A14" s="129">
        <v>2</v>
      </c>
      <c r="B14" s="4" t="s">
        <v>83</v>
      </c>
      <c r="C14" s="1" t="s">
        <v>84</v>
      </c>
      <c r="D14" s="162"/>
      <c r="E14" s="164"/>
      <c r="G14" s="51">
        <v>42459</v>
      </c>
      <c r="H14">
        <v>76496076656</v>
      </c>
      <c r="O14" s="28"/>
      <c r="P14" s="28"/>
      <c r="R14" s="49"/>
      <c r="S14" s="73"/>
      <c r="U14" s="28"/>
      <c r="V14" s="28"/>
      <c r="W14" s="28"/>
    </row>
    <row r="15" spans="1:23" x14ac:dyDescent="0.25">
      <c r="A15" s="130"/>
      <c r="B15" s="4" t="s">
        <v>85</v>
      </c>
      <c r="C15" s="1" t="s">
        <v>86</v>
      </c>
      <c r="D15" s="166">
        <v>262.02</v>
      </c>
      <c r="E15" s="165">
        <v>97.94</v>
      </c>
      <c r="G15" s="51">
        <v>42460</v>
      </c>
      <c r="H15">
        <v>76265331166</v>
      </c>
      <c r="O15" s="28"/>
      <c r="P15" s="28"/>
      <c r="R15" s="49"/>
      <c r="S15" s="73"/>
      <c r="U15" s="28"/>
      <c r="V15" s="28"/>
      <c r="W15" s="28"/>
    </row>
    <row r="16" spans="1:23" x14ac:dyDescent="0.25">
      <c r="A16" s="130"/>
      <c r="B16" s="4" t="s">
        <v>87</v>
      </c>
      <c r="C16" s="1" t="s">
        <v>88</v>
      </c>
      <c r="D16" s="163">
        <v>2620200</v>
      </c>
      <c r="E16" s="164">
        <v>979400</v>
      </c>
      <c r="H16" s="68">
        <f>AVERAGE(H2:H15)</f>
        <v>75589908740.285721</v>
      </c>
      <c r="R16" s="49"/>
      <c r="S16" s="73"/>
      <c r="U16" s="28"/>
      <c r="V16" s="28"/>
      <c r="W16" s="28"/>
    </row>
    <row r="17" spans="1:23" x14ac:dyDescent="0.25">
      <c r="A17" s="130"/>
      <c r="B17" s="4" t="s">
        <v>192</v>
      </c>
      <c r="C17" s="1" t="s">
        <v>201</v>
      </c>
      <c r="D17" s="166">
        <v>-155352.01</v>
      </c>
      <c r="E17" s="165">
        <v>-418300.34</v>
      </c>
      <c r="R17" s="49"/>
      <c r="S17" s="49"/>
      <c r="U17" s="28"/>
      <c r="V17" s="28"/>
      <c r="W17" s="28"/>
    </row>
    <row r="18" spans="1:23" ht="21" x14ac:dyDescent="0.25">
      <c r="A18" s="131"/>
      <c r="B18" s="4" t="s">
        <v>193</v>
      </c>
      <c r="C18" s="1" t="s">
        <v>202</v>
      </c>
      <c r="D18" s="163">
        <v>-1553520100</v>
      </c>
      <c r="E18" s="164">
        <v>-4183003400</v>
      </c>
      <c r="R18" s="70"/>
      <c r="S18" s="49"/>
    </row>
    <row r="19" spans="1:23" x14ac:dyDescent="0.25">
      <c r="A19" s="129">
        <v>3</v>
      </c>
      <c r="B19" s="4" t="s">
        <v>89</v>
      </c>
      <c r="C19" s="1" t="s">
        <v>90</v>
      </c>
      <c r="D19" s="162"/>
      <c r="E19" s="164"/>
      <c r="F19" s="14"/>
      <c r="R19" s="70"/>
      <c r="S19" s="49"/>
    </row>
    <row r="20" spans="1:23" x14ac:dyDescent="0.25">
      <c r="A20" s="130"/>
      <c r="B20" s="4" t="s">
        <v>194</v>
      </c>
      <c r="C20" s="1" t="s">
        <v>91</v>
      </c>
      <c r="D20" s="163">
        <v>70731852000</v>
      </c>
      <c r="E20" s="164">
        <v>72282751900</v>
      </c>
      <c r="R20" s="70"/>
      <c r="S20" s="49"/>
    </row>
    <row r="21" spans="1:23" x14ac:dyDescent="0.25">
      <c r="A21" s="131"/>
      <c r="B21" s="4" t="s">
        <v>195</v>
      </c>
      <c r="C21" s="1" t="s">
        <v>92</v>
      </c>
      <c r="D21" s="166">
        <v>7073185.2000000002</v>
      </c>
      <c r="E21" s="165">
        <v>7228275.1900000004</v>
      </c>
      <c r="R21" s="70"/>
      <c r="S21" s="49"/>
    </row>
    <row r="22" spans="1:23" ht="21" x14ac:dyDescent="0.25">
      <c r="A22" s="126">
        <v>4</v>
      </c>
      <c r="B22" s="4" t="s">
        <v>93</v>
      </c>
      <c r="C22" s="1" t="s">
        <v>94</v>
      </c>
      <c r="D22" s="162">
        <v>0.91979999999999995</v>
      </c>
      <c r="E22" s="128">
        <v>0.90069999999999995</v>
      </c>
      <c r="R22" s="70"/>
      <c r="S22" s="49"/>
    </row>
    <row r="23" spans="1:23" ht="21" x14ac:dyDescent="0.25">
      <c r="A23" s="126">
        <v>5</v>
      </c>
      <c r="B23" s="4" t="s">
        <v>95</v>
      </c>
      <c r="C23" s="1" t="s">
        <v>96</v>
      </c>
      <c r="D23" s="162">
        <v>0.99670000000000003</v>
      </c>
      <c r="E23" s="128">
        <v>0.99350000000000005</v>
      </c>
      <c r="R23" s="70"/>
      <c r="S23" s="49"/>
    </row>
    <row r="24" spans="1:23" ht="21" x14ac:dyDescent="0.25">
      <c r="A24" s="126">
        <v>6</v>
      </c>
      <c r="B24" s="4" t="s">
        <v>97</v>
      </c>
      <c r="C24" s="1" t="s">
        <v>98</v>
      </c>
      <c r="D24" s="162">
        <v>1E-4</v>
      </c>
      <c r="E24" s="128">
        <v>1E-4</v>
      </c>
      <c r="R24" s="70"/>
      <c r="S24" s="49"/>
    </row>
    <row r="25" spans="1:23" ht="21" x14ac:dyDescent="0.25">
      <c r="A25" s="126">
        <v>7</v>
      </c>
      <c r="B25" s="4" t="s">
        <v>196</v>
      </c>
      <c r="C25" s="1" t="s">
        <v>207</v>
      </c>
      <c r="D25" s="163">
        <v>75</v>
      </c>
      <c r="E25" s="164">
        <v>93</v>
      </c>
      <c r="R25" s="49"/>
      <c r="S25" s="49"/>
    </row>
    <row r="26" spans="1:23" x14ac:dyDescent="0.25">
      <c r="A26" s="126">
        <v>8</v>
      </c>
      <c r="B26" s="4" t="s">
        <v>197</v>
      </c>
      <c r="C26" s="1" t="s">
        <v>99</v>
      </c>
      <c r="D26" s="163">
        <v>11517</v>
      </c>
      <c r="E26" s="164">
        <v>10747</v>
      </c>
      <c r="R26" s="49"/>
      <c r="S26" s="49"/>
    </row>
    <row r="27" spans="1:23" x14ac:dyDescent="0.25">
      <c r="R27" s="49"/>
      <c r="S27" s="49"/>
    </row>
    <row r="28" spans="1:23" x14ac:dyDescent="0.25">
      <c r="A28" s="135">
        <v>0</v>
      </c>
      <c r="B28" s="136"/>
      <c r="C28" s="136"/>
      <c r="D28" s="137"/>
      <c r="E28" s="137"/>
      <c r="R28" s="49"/>
      <c r="S28" s="49"/>
    </row>
    <row r="29" spans="1:23" x14ac:dyDescent="0.25">
      <c r="A29" s="136"/>
      <c r="B29" s="136"/>
      <c r="C29" s="136"/>
      <c r="D29" s="137"/>
      <c r="E29" s="137"/>
      <c r="R29" s="49"/>
      <c r="S29" s="49"/>
    </row>
  </sheetData>
  <pageMargins left="0.44" right="0.36"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workbookViewId="0">
      <selection activeCell="F26" sqref="F26"/>
    </sheetView>
  </sheetViews>
  <sheetFormatPr defaultRowHeight="15" x14ac:dyDescent="0.25"/>
  <cols>
    <col min="2" max="2" width="37.5703125" customWidth="1"/>
    <col min="3" max="3" width="55.7109375" customWidth="1"/>
  </cols>
  <sheetData>
    <row r="1" spans="1:3" x14ac:dyDescent="0.25">
      <c r="A1" s="7" t="s">
        <v>51</v>
      </c>
      <c r="B1" s="8" t="s">
        <v>212</v>
      </c>
      <c r="C1" s="9" t="s">
        <v>103</v>
      </c>
    </row>
    <row r="2" spans="1:3" x14ac:dyDescent="0.25">
      <c r="A2" s="3">
        <v>1</v>
      </c>
      <c r="B2" s="10" t="s">
        <v>217</v>
      </c>
      <c r="C2" s="2" t="s">
        <v>218</v>
      </c>
    </row>
    <row r="3" spans="1:3" x14ac:dyDescent="0.25">
      <c r="A3" s="3">
        <v>2</v>
      </c>
      <c r="B3" s="10" t="s">
        <v>213</v>
      </c>
      <c r="C3" s="6" t="s">
        <v>214</v>
      </c>
    </row>
    <row r="4" spans="1:3" x14ac:dyDescent="0.25">
      <c r="A4" s="3">
        <v>3</v>
      </c>
      <c r="B4" s="10" t="s">
        <v>215</v>
      </c>
      <c r="C4" s="6" t="s">
        <v>216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0ecd255286c4003852881bc792f87c2.psdsxs" Id="R1a0a3a4fd3704680" /><Relationship Type="http://schemas.openxmlformats.org/package/2006/relationships/digital-signature/signature" Target="/package/services/digital-signature/xml-signature/aa3ba12f62b84ca690492dae2447f2b2.psdsxs" Id="R0eab75fe6e98445c" /><Relationship Type="http://schemas.openxmlformats.org/package/2006/relationships/digital-signature/signature" Target="/package/services/digital-signature/xml-signature/60ede4b23afd490eb29aa746f99fcfee.psdsxs" Id="R5385f44b633d463a" /><Relationship Type="http://schemas.openxmlformats.org/package/2006/relationships/digital-signature/signature" Target="/package/services/digital-signature/xml-signature/90b6585142b44713aef7bafa1199c592.psdsxs" Id="Re856a8239937466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vANQhBLcWV5fPW4I17miC4g54xc=</DigestValue>
    </Reference>
    <Reference Type="http://www.w3.org/2000/09/xmldsig#Object" URI="#idOfficeObject">
      <DigestMethod Algorithm="http://www.w3.org/2000/09/xmldsig#sha1"/>
      <DigestValue>8QaZwUnD5zME8PZlbsfQMBLBbHU=</DigestValue>
    </Reference>
    <Reference Type="http://uri.etsi.org/01903#SignedProperties" URI="#idSignedProperties">
      <Transforms>
        <Transform Algorithm="http://www.w3.org/TR/2001/REC-xml-c14n-20010315"/>
      </Transforms>
      <DigestMethod Algorithm="http://www.w3.org/2000/09/xmldsig#sha1"/>
      <DigestValue>o1DljCvPh2ryRY1QrD8bUyUnaa4=</DigestValue>
    </Reference>
  </SignedInfo>
  <SignatureValue>TMjVcsOdH1IbunMyt+CnOe4ufeNZIhPlX7xiYy4uKpBsmjXM3MQxJIvsfWxsosPMUgkcX+OhloRg
0sqhIz2dS7NQZMiCoctml1m+nPC7xFvE6c2OMycWWFezA27xestPr5C0dDINV/L4sgqbJELN8xTc
/496Ixz0QvQ1wKjytOw=</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dCXgRajOQB0GujG4jT43DAKsu3Y=</DigestValue>
      </Reference>
      <Reference URI="/xl/calcChain.xml?ContentType=application/vnd.openxmlformats-officedocument.spreadsheetml.calcChain+xml">
        <DigestMethod Algorithm="http://www.w3.org/2000/09/xmldsig#sha1"/>
        <DigestValue>Xiy8D0HEljxNhXJzypyx2/aV0hk=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G/3apkKyc65AGOfDC59Fn2f3ysU=</DigestValue>
      </Reference>
      <Reference URI="/xl/externalLinks/externalLink1.xml?ContentType=application/vnd.openxmlformats-officedocument.spreadsheetml.externalLink+xml">
        <DigestMethod Algorithm="http://www.w3.org/2000/09/xmldsig#sha1"/>
        <DigestValue>EE2aX1ror0iqNR154u5MdaVOjIA=</DigestValue>
      </Reference>
      <Reference URI="/xl/printerSettings/printerSettings1.bin?ContentType=application/vnd.openxmlformats-officedocument.spreadsheetml.printerSettings">
        <DigestMethod Algorithm="http://www.w3.org/2000/09/xmldsig#sha1"/>
        <DigestValue>Ztgi+sq+Rr2ETwTRXpKfqaQMoyQ=</DigestValue>
      </Reference>
      <Reference URI="/xl/printerSettings/printerSettings2.bin?ContentType=application/vnd.openxmlformats-officedocument.spreadsheetml.printerSettings">
        <DigestMethod Algorithm="http://www.w3.org/2000/09/xmldsig#sha1"/>
        <DigestValue>fQZ1ogP/1AuZyDSfZwM+Ing84Lc=</DigestValue>
      </Reference>
      <Reference URI="/xl/printerSettings/printerSettings3.bin?ContentType=application/vnd.openxmlformats-officedocument.spreadsheetml.printerSettings">
        <DigestMethod Algorithm="http://www.w3.org/2000/09/xmldsig#sha1"/>
        <DigestValue>+AxO7YuZFBEd/QlImTMxQNoTWm0=</DigestValue>
      </Reference>
      <Reference URI="/xl/printerSettings/printerSettings4.bin?ContentType=application/vnd.openxmlformats-officedocument.spreadsheetml.printerSettings">
        <DigestMethod Algorithm="http://www.w3.org/2000/09/xmldsig#sha1"/>
        <DigestValue>+AxO7YuZFBEd/QlImTMxQNoTWm0=</DigestValue>
      </Reference>
      <Reference URI="/xl/printerSettings/printerSettings5.bin?ContentType=application/vnd.openxmlformats-officedocument.spreadsheetml.printerSettings">
        <DigestMethod Algorithm="http://www.w3.org/2000/09/xmldsig#sha1"/>
        <DigestValue>Ztgi+sq+Rr2ETwTRXpKfqaQMoyQ=</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NfPfFfMjEcR7E3XPoIFMhoMuFUA=</DigestValue>
      </Reference>
      <Reference URI="/xl/styles.xml?ContentType=application/vnd.openxmlformats-officedocument.spreadsheetml.styles+xml">
        <DigestMethod Algorithm="http://www.w3.org/2000/09/xmldsig#sha1"/>
        <DigestValue>xlNeoVQscOE2dsGaj+VuXQoOkUA=</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kbuVFL5YIrfEm/3XAFXgTk3X4Oo=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Gwmv/F9XIrlHSyQdgH5hXCEqyXY=</DigestValue>
      </Reference>
      <Reference URI="/xl/worksheets/sheet2.xml?ContentType=application/vnd.openxmlformats-officedocument.spreadsheetml.worksheet+xml">
        <DigestMethod Algorithm="http://www.w3.org/2000/09/xmldsig#sha1"/>
        <DigestValue>zUFicguGkmAeEulRKEaGkvKey1M=</DigestValue>
      </Reference>
      <Reference URI="/xl/worksheets/sheet3.xml?ContentType=application/vnd.openxmlformats-officedocument.spreadsheetml.worksheet+xml">
        <DigestMethod Algorithm="http://www.w3.org/2000/09/xmldsig#sha1"/>
        <DigestValue>QxK/GRJBH2gxQwxHsDXOt6CDFX0=</DigestValue>
      </Reference>
      <Reference URI="/xl/worksheets/sheet4.xml?ContentType=application/vnd.openxmlformats-officedocument.spreadsheetml.worksheet+xml">
        <DigestMethod Algorithm="http://www.w3.org/2000/09/xmldsig#sha1"/>
        <DigestValue>hI85CBdFpNNTKXDIXFA+QfIopjE=</DigestValue>
      </Reference>
      <Reference URI="/xl/worksheets/sheet5.xml?ContentType=application/vnd.openxmlformats-officedocument.spreadsheetml.worksheet+xml">
        <DigestMethod Algorithm="http://www.w3.org/2000/09/xmldsig#sha1"/>
        <DigestValue>4pt7VTHDF0tvCJ013wmC5CHuWa0=</DigestValue>
      </Reference>
      <Reference URI="/xl/worksheets/sheet6.xml?ContentType=application/vnd.openxmlformats-officedocument.spreadsheetml.worksheet+xml">
        <DigestMethod Algorithm="http://www.w3.org/2000/09/xmldsig#sha1"/>
        <DigestValue>32VdQMeLRlk/cDwruzzeKCrKLgY=</DigestValue>
      </Reference>
    </Manifest>
    <SignatureProperties>
      <SignatureProperty Id="idSignatureTime" Target="#idPackageSignature">
        <mdssi:SignatureTime xmlns:mdssi="http://schemas.openxmlformats.org/package/2006/digital-signature">
          <mdssi:Format>YYYY-MM-DDThh:mm:ssTZD</mdssi:Format>
          <mdssi:Value>2016-10-13T09:54:11Z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2016-10-13T09:54:11Z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haibinhnguyen@hsbc.com.vn</cp:lastModifiedBy>
  <cp:lastPrinted>2016-04-15T08:19:09Z</cp:lastPrinted>
  <dcterms:created xsi:type="dcterms:W3CDTF">2013-07-15T10:49:12Z</dcterms:created>
  <dcterms:modified xsi:type="dcterms:W3CDTF">2016-10-13T09:26:26Z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