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25725"/>
</workbook>
</file>

<file path=xl/calcChain.xml><?xml version="1.0" encoding="utf-8"?>
<calcChain xmlns="http://schemas.openxmlformats.org/spreadsheetml/2006/main">
  <c r="J3" i="1"/>
  <c r="F3" l="1"/>
  <c r="D4" i="2" l="1"/>
  <c r="A9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<sst xmlns="http://schemas.openxmlformats.org/spreadsheetml/2006/main" count="46" uniqueCount="43">
  <si>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</si>
  <si>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</si>
  <si>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</si>
  <si>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</si>
  <si>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</si>
  <si>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</si>
  <si>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</si>
  <si>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</si>
  <si>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</si>
  <si>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</si>
  <si>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</si>
  <si>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</si>
  <si>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</si>
  <si>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</si>
  <si>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</si>
  <si>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</si>
  <si>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</si>
  <si>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</si>
  <si>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</si>
  <si>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</si>
  <si>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</si>
  <si>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</si>
  <si>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</si>
  <si>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</si>
  <si>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</si>
  <si>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</si>
  <si>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</si>
  <si>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</si>
  <si>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</si>
  <si>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</si>
  <si>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</si>
  <si>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</si>
  <si>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</si>
  <si>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</si>
  <si>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</si>
  <si>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</si>
  <si>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</si>
  <si>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</si>
  <si>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</si>
  <si>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</si>
  <si>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</si>
  <si>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A</t>
  </si>
  <si>
    <t>A…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</si>
</sst>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/>
    </xf>
    <xf numFmtId="167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5" fontId="2" fillId="0" borderId="1" xfId="2" applyNumberFormat="1" applyFont="1" applyBorder="1" applyAlignment="1">
      <alignment horizontal="center" vertical="center"/>
    </xf>
    <xf numFmtId="165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5" fontId="16" fillId="0" borderId="0" xfId="4" applyFont="1" applyFill="1" applyBorder="1" applyAlignment="1">
      <alignment wrapText="1"/>
    </xf>
    <xf numFmtId="165" fontId="16" fillId="0" borderId="0" xfId="4" applyFont="1" applyFill="1" applyBorder="1" applyAlignment="1"/>
    <xf numFmtId="167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164" fontId="2" fillId="0" borderId="1" xfId="2" applyNumberFormat="1" applyFont="1" applyBorder="1" applyAlignment="1">
      <alignment horizontal="center" vertic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D8" sqref="D8"/>
    </sheetView>
  </sheetViews>
  <sheetFormatPr defaultColWidth="9.140625" defaultRowHeight="1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>
      <c r="A1" s="24"/>
      <c r="B1" s="24"/>
      <c r="C1" s="24"/>
      <c r="D1" s="24"/>
    </row>
    <row r="2" spans="1:4" ht="18.75">
      <c r="A2" s="25"/>
      <c r="B2" s="24"/>
      <c r="C2" s="26" t="s">
        <v>17</v>
      </c>
      <c r="D2" s="24"/>
    </row>
    <row r="3" spans="1:4">
      <c r="A3" s="24"/>
      <c r="B3" s="24"/>
      <c r="C3" s="27" t="s">
        <v>23</v>
      </c>
      <c r="D3" s="28">
        <v>43537</v>
      </c>
    </row>
    <row r="4" spans="1:4">
      <c r="A4" s="24"/>
      <c r="B4" s="24"/>
      <c r="C4" s="27" t="s">
        <v>24</v>
      </c>
      <c r="D4" s="28">
        <f>+D3+6</f>
        <v>43543</v>
      </c>
    </row>
    <row r="5" spans="1:4">
      <c r="A5" s="24"/>
      <c r="B5" s="24"/>
      <c r="C5" s="24"/>
      <c r="D5" s="24"/>
    </row>
    <row r="6" spans="1:4">
      <c r="A6" s="24" t="s">
        <v>32</v>
      </c>
      <c r="B6" s="24"/>
      <c r="C6" s="24"/>
      <c r="D6" s="24"/>
    </row>
    <row r="7" spans="1:4">
      <c r="A7" s="24" t="s">
        <v>34</v>
      </c>
      <c r="B7" s="24"/>
      <c r="C7" s="24"/>
      <c r="D7" s="24"/>
    </row>
    <row r="8" spans="1:4">
      <c r="A8" s="24" t="s">
        <v>35</v>
      </c>
      <c r="B8" s="24"/>
      <c r="C8" s="24"/>
      <c r="D8" s="24"/>
    </row>
    <row r="9" spans="1:4">
      <c r="A9" s="24" t="str">
        <f>"Ngày định giá/Ngày giao dịch: "&amp;DAY(D4+1)&amp;"/"&amp;MONTH(D4)&amp;"/"&amp;YEAR(D4)</f>
        <v>Ngày định giá/Ngày giao dịch: 20/3/2019</v>
      </c>
      <c r="B9" s="24"/>
      <c r="C9" s="24"/>
      <c r="D9" s="24"/>
    </row>
    <row r="10" spans="1:4">
      <c r="A10" s="24"/>
      <c r="B10" s="24"/>
      <c r="C10" s="24"/>
      <c r="D10" s="24" t="s">
        <v>18</v>
      </c>
    </row>
    <row r="11" spans="1:4">
      <c r="A11" s="24"/>
      <c r="B11" s="24"/>
      <c r="C11" s="24"/>
      <c r="D11" s="24"/>
    </row>
    <row r="12" spans="1:4">
      <c r="A12" s="24"/>
      <c r="B12" s="24"/>
      <c r="C12" s="24"/>
      <c r="D12" s="24"/>
    </row>
    <row r="13" spans="1:4">
      <c r="A13" s="24"/>
      <c r="B13" s="29" t="s">
        <v>11</v>
      </c>
      <c r="C13" s="30" t="s">
        <v>12</v>
      </c>
      <c r="D13" s="30" t="s">
        <v>13</v>
      </c>
    </row>
    <row r="14" spans="1:4">
      <c r="A14" s="24"/>
      <c r="B14" s="31">
        <v>1</v>
      </c>
      <c r="C14" s="32" t="s">
        <v>19</v>
      </c>
      <c r="D14" s="33" t="s">
        <v>20</v>
      </c>
    </row>
    <row r="15" spans="1:4">
      <c r="A15" s="24"/>
      <c r="B15" s="31">
        <v>2</v>
      </c>
      <c r="C15" s="34" t="s">
        <v>30</v>
      </c>
      <c r="D15" s="35" t="s">
        <v>31</v>
      </c>
    </row>
    <row r="16" spans="1:4">
      <c r="A16" s="24"/>
      <c r="B16" s="24"/>
      <c r="C16" s="24"/>
      <c r="D16" s="24"/>
    </row>
    <row r="17" spans="1:4">
      <c r="A17" s="24"/>
      <c r="B17" s="36" t="s">
        <v>14</v>
      </c>
      <c r="C17" s="37" t="s">
        <v>15</v>
      </c>
      <c r="D17" s="24"/>
    </row>
    <row r="18" spans="1:4">
      <c r="A18" s="24"/>
      <c r="B18" s="24"/>
      <c r="C18" s="37" t="s">
        <v>16</v>
      </c>
      <c r="D18" s="24"/>
    </row>
    <row r="19" spans="1:4">
      <c r="A19" s="24"/>
      <c r="B19" s="24"/>
      <c r="C19" s="24"/>
      <c r="D19" s="24"/>
    </row>
    <row r="20" spans="1:4">
      <c r="A20" s="24"/>
      <c r="B20" s="24"/>
      <c r="C20" s="24"/>
      <c r="D20" s="24"/>
    </row>
    <row r="21" spans="1:4">
      <c r="A21" s="24"/>
      <c r="B21" s="24"/>
      <c r="C21" s="24"/>
      <c r="D21" s="24"/>
    </row>
    <row r="22" spans="1:4">
      <c r="A22" s="24"/>
      <c r="B22" s="24"/>
      <c r="C22" s="24"/>
      <c r="D22" s="24"/>
    </row>
    <row r="23" spans="1:4">
      <c r="A23" s="38" t="s">
        <v>21</v>
      </c>
      <c r="B23" s="24"/>
      <c r="C23" s="24"/>
      <c r="D23" s="39" t="s">
        <v>36</v>
      </c>
    </row>
    <row r="24" spans="1:4">
      <c r="A24" s="24"/>
      <c r="B24" s="40" t="s">
        <v>22</v>
      </c>
      <c r="C24" s="40"/>
      <c r="D24" s="41" t="s">
        <v>22</v>
      </c>
    </row>
    <row r="25" spans="1:4">
      <c r="A25" s="24"/>
      <c r="B25" s="24"/>
      <c r="C25" s="24"/>
      <c r="D25" s="24"/>
    </row>
    <row r="26" spans="1:4">
      <c r="A26" s="24"/>
      <c r="B26" s="24"/>
      <c r="C26" s="24"/>
      <c r="D26" s="24"/>
    </row>
    <row r="27" spans="1:4">
      <c r="A27" s="24"/>
      <c r="B27" s="24"/>
      <c r="C27" s="24"/>
      <c r="D27" s="24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9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workbookViewId="0">
      <selection activeCell="G21" sqref="G21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>
      <c r="A1" s="44" t="s">
        <v>0</v>
      </c>
      <c r="B1" s="44" t="s">
        <v>37</v>
      </c>
      <c r="C1" s="44" t="s">
        <v>38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>
      <c r="A3" s="2" t="s">
        <v>40</v>
      </c>
      <c r="B3" s="11">
        <v>3.0000000000000001E-3</v>
      </c>
      <c r="C3" s="11">
        <v>3.0000000000000001E-3</v>
      </c>
      <c r="D3" s="12">
        <v>14017</v>
      </c>
      <c r="E3" s="12">
        <v>14024</v>
      </c>
      <c r="F3" s="13">
        <f>(D3-E3)/E3</f>
        <v>-4.9914432401597267E-4</v>
      </c>
      <c r="G3" s="12">
        <v>14043</v>
      </c>
      <c r="H3" s="12">
        <v>13732</v>
      </c>
      <c r="I3" s="14">
        <v>944509.32000000007</v>
      </c>
      <c r="J3" s="42">
        <f>+I3*D3</f>
        <v>13239187138.440001</v>
      </c>
      <c r="K3" s="13">
        <v>0.110045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0">
        <v>0</v>
      </c>
    </row>
    <row r="6" spans="1:11" s="19" customFormat="1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3" customFormat="1" ht="30" customHeight="1">
      <c r="A7" s="43" t="s">
        <v>39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3" spans="1:11">
      <c r="H13" s="21"/>
      <c r="I13" s="21"/>
      <c r="J13" s="22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85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8" sqref="B8"/>
    </sheetView>
  </sheetViews>
  <sheetFormatPr defaultRowHeight="15"/>
  <cols>
    <col min="2" max="2" width="40" customWidth="1"/>
    <col min="3" max="3" width="55.7109375" customWidth="1"/>
  </cols>
  <sheetData>
    <row r="1" spans="1:3">
      <c r="A1" s="4" t="s">
        <v>11</v>
      </c>
      <c r="B1" s="5" t="s">
        <v>25</v>
      </c>
      <c r="C1" s="6" t="s">
        <v>12</v>
      </c>
    </row>
    <row r="2" spans="1:3">
      <c r="A2" s="7">
        <v>1</v>
      </c>
      <c r="B2" s="8" t="s">
        <v>41</v>
      </c>
      <c r="C2" s="9" t="s">
        <v>42</v>
      </c>
    </row>
    <row r="3" spans="1:3">
      <c r="A3" s="7">
        <v>2</v>
      </c>
      <c r="B3" s="8" t="s">
        <v>26</v>
      </c>
      <c r="C3" s="9" t="s">
        <v>27</v>
      </c>
    </row>
    <row r="4" spans="1:3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ZfkdJOosWeshfuroyikJTDZ4+fc=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QrJMTop2uAkMgdGCJ2K/T4Rusk5HAmXAAehh2xlEV/Z4JBLHyuO+T1vktIH9MMN9e3UYxYAU
    q+KpcG+pKQykxy7s++0khO1/WAzBf9S94ThhcItBPcxukkPayhQHg4wLJF4zm8BhYuWzEOjp
    6w3i9X58iCh65zcUO/vLhs+bPlM=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AAD3eKYipQA8O2Szmdby7qQyGL8=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kqVYYlzeqbysiszM4LW7BA5UTPU=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PHgE3EdQt+LvTB7egHXAHCPV0Ks=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KMTkaEJzHHTRhoqqzahBKPkV6OI=</DigestValue>
      </Reference>
      <Reference URI="/xl/styles.xml?ContentType=application/vnd.openxmlformats-officedocument.spreadsheetml.styles+xml">
        <DigestMethod Algorithm="http://www.w3.org/2000/09/xmldsig#sha1"/>
        <DigestValue>6LvIrCMdAkgYXXHt6CxR4oQs1EM=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K4BCPxD9FmpirAkxyl5JOUR6K50=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8n2PGJlWZLo9WwVyyi3Exa4LveY=</DigestValue>
      </Reference>
      <Reference URI="/xl/worksheets/sheet2.xml?ContentType=application/vnd.openxmlformats-officedocument.spreadsheetml.worksheet+xml">
        <DigestMethod Algorithm="http://www.w3.org/2000/09/xmldsig#sha1"/>
        <DigestValue>25gz6o007Ez1x4/uiLysmA7mjwM=</DigestValue>
      </Reference>
      <Reference URI="/xl/worksheets/sheet3.xml?ContentType=application/vnd.openxmlformats-officedocument.spreadsheetml.worksheet+xml">
        <DigestMethod Algorithm="http://www.w3.org/2000/09/xmldsig#sha1"/>
        <DigestValue>Japby1RU1+90UB0vYkrQXTQaDlI=</DigestValue>
      </Reference>
    </Manifest>
    <SignatureProperties>
      <SignatureProperty Id="idSignatureTime" Target="#idPackageSignature">
        <mdssi:SignatureTime>
          <mdssi:Format>YYYY-MM-DDThh:mm:ssTZD</mdssi:Format>
          <mdssi:Value>2019-03-20T06:52:57Z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vinhnn1</cp:lastModifiedBy>
  <cp:lastPrinted>2019-03-20T06:52:50Z</cp:lastPrinted>
  <dcterms:created xsi:type="dcterms:W3CDTF">2013-10-21T08:03:16Z</dcterms:created>
  <dcterms:modified xsi:type="dcterms:W3CDTF">2019-03-20T06:52:52Z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