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sdsxs" ContentType="application/vnd.openxmlformats-package.digital-signature-xmlsignature+xml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unds\BC CHU KY SO\Nam 2019\BVBF\Bao cao tuan\Thang 04.2019\"/>
    </mc:Choice>
  </mc:AlternateContent>
  <bookViews>
    <workbookView xWindow="-2265" yWindow="225" windowWidth="14625" windowHeight="1128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GiaTrịTaiSanRong_06126!$B$1:$L$9</definedName>
    <definedName name="_xlnm.Print_Area" localSheetId="0">'Tong quat'!$A$1:$D$27</definedName>
  </definedNames>
  <calcPr calcId="162913"/>
</workbook>
</file>

<file path=xl/calcChain.xml><?xml version="1.0" encoding="utf-8"?>
<calcChain xmlns="http://schemas.openxmlformats.org/spreadsheetml/2006/main">
  <c r="K3" i="1" l="1"/>
  <c r="G3" i="1" l="1"/>
  <c r="D4" i="2" l="1"/>
  <c r="A9" i="2" s="1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<sst xmlns="http://schemas.openxmlformats.org/spreadsheetml/2006/main" count="47" uniqueCount="44">
  <si>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</si>
  <si>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</si>
  <si>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</si>
  <si>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</si>
  <si>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</si>
  <si>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</si>
  <si>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</si>
  <si>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</si>
  <si>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</si>
  <si>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</si>
  <si>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</si>
  <si>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</si>
  <si>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</si>
  <si>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</si>
  <si>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</si>
  <si>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</si>
  <si>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</si>
  <si>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</si>
  <si>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</si>
  <si>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</si>
  <si>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</si>
  <si>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</si>
  <si>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</si>
  <si>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</si>
  <si>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</si>
  <si>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</si>
  <si>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</si>
  <si>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</si>
  <si>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</si>
  <si>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</si>
  <si>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</si>
  <si>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</si>
  <si>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</si>
  <si>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</si>
  <si>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</si>
  <si>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</si>
  <si>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</si>
  <si>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</si>
  <si>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</si>
  <si>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</si>
  <si>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</si>
  <si>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A</t>
  </si>
  <si>
    <t>A…</t>
  </si>
  <si>
    <t>Ngày định giá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</si>
</sst>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43" fontId="2" fillId="0" borderId="1" xfId="2" applyNumberFormat="1" applyFont="1" applyBorder="1" applyAlignment="1">
      <alignment horizontal="center" vertical="center"/>
    </xf>
    <xf numFmtId="43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43" fontId="16" fillId="0" borderId="0" xfId="4" applyFont="1" applyFill="1" applyBorder="1" applyAlignment="1">
      <alignment wrapText="1"/>
    </xf>
    <xf numFmtId="43" fontId="16" fillId="0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164" fontId="2" fillId="0" borderId="1" xfId="2" applyNumberFormat="1" applyFont="1" applyBorder="1" applyAlignment="1">
      <alignment horizontal="center" vertic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workbookViewId="0">
      <selection activeCell="J20" sqref="J20"/>
    </sheetView>
  </sheetViews>
  <sheetFormatPr defaultColWidth="9.140625" defaultRowHeight="15" x14ac:dyDescent="0.2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 x14ac:dyDescent="0.25">
      <c r="A1" s="24"/>
      <c r="B1" s="24"/>
      <c r="C1" s="24"/>
      <c r="D1" s="24"/>
    </row>
    <row r="2" spans="1:4" ht="18.75" x14ac:dyDescent="0.3">
      <c r="A2" s="25"/>
      <c r="B2" s="24"/>
      <c r="C2" s="26" t="s">
        <v>17</v>
      </c>
      <c r="D2" s="24"/>
    </row>
    <row r="3" spans="1:4" x14ac:dyDescent="0.25">
      <c r="A3" s="24"/>
      <c r="B3" s="24"/>
      <c r="C3" s="27" t="s">
        <v>23</v>
      </c>
      <c r="D3" s="28">
        <v>43558</v>
      </c>
    </row>
    <row r="4" spans="1:4" x14ac:dyDescent="0.25">
      <c r="A4" s="24"/>
      <c r="B4" s="24"/>
      <c r="C4" s="27" t="s">
        <v>24</v>
      </c>
      <c r="D4" s="28">
        <f>+D3+6</f>
        <v>43564</v>
      </c>
    </row>
    <row r="5" spans="1:4" x14ac:dyDescent="0.25">
      <c r="A5" s="24"/>
      <c r="B5" s="24"/>
      <c r="C5" s="24"/>
      <c r="D5" s="24"/>
    </row>
    <row r="6" spans="1:4" x14ac:dyDescent="0.25">
      <c r="A6" s="24" t="s">
        <v>32</v>
      </c>
      <c r="B6" s="24"/>
      <c r="C6" s="24"/>
      <c r="D6" s="24"/>
    </row>
    <row r="7" spans="1:4" x14ac:dyDescent="0.25">
      <c r="A7" s="24" t="s">
        <v>34</v>
      </c>
      <c r="B7" s="24"/>
      <c r="C7" s="24"/>
      <c r="D7" s="24"/>
    </row>
    <row r="8" spans="1:4" x14ac:dyDescent="0.25">
      <c r="A8" s="24" t="s">
        <v>35</v>
      </c>
      <c r="B8" s="24"/>
      <c r="C8" s="24"/>
      <c r="D8" s="24"/>
    </row>
    <row r="9" spans="1:4" x14ac:dyDescent="0.25">
      <c r="A9" s="24" t="str">
        <f>"Ngày định giá/Ngày giao dịch: "&amp;DAY(D4+1)&amp;"/"&amp;MONTH(D4)&amp;"/"&amp;YEAR(D4)</f>
        <v>Ngày định giá/Ngày giao dịch: 10/4/2019</v>
      </c>
      <c r="B9" s="24"/>
      <c r="C9" s="24"/>
      <c r="D9" s="24"/>
    </row>
    <row r="10" spans="1:4" x14ac:dyDescent="0.25">
      <c r="A10" s="24"/>
      <c r="B10" s="24"/>
      <c r="C10" s="24"/>
      <c r="D10" s="24" t="s">
        <v>18</v>
      </c>
    </row>
    <row r="11" spans="1:4" x14ac:dyDescent="0.25">
      <c r="A11" s="24"/>
      <c r="B11" s="24"/>
      <c r="C11" s="24"/>
      <c r="D11" s="24"/>
    </row>
    <row r="12" spans="1:4" x14ac:dyDescent="0.25">
      <c r="A12" s="24"/>
      <c r="B12" s="24"/>
      <c r="C12" s="24"/>
      <c r="D12" s="24"/>
    </row>
    <row r="13" spans="1:4" x14ac:dyDescent="0.25">
      <c r="A13" s="24"/>
      <c r="B13" s="29" t="s">
        <v>11</v>
      </c>
      <c r="C13" s="30" t="s">
        <v>12</v>
      </c>
      <c r="D13" s="30" t="s">
        <v>13</v>
      </c>
    </row>
    <row r="14" spans="1:4" x14ac:dyDescent="0.25">
      <c r="A14" s="24"/>
      <c r="B14" s="31">
        <v>1</v>
      </c>
      <c r="C14" s="32" t="s">
        <v>19</v>
      </c>
      <c r="D14" s="33" t="s">
        <v>20</v>
      </c>
    </row>
    <row r="15" spans="1:4" x14ac:dyDescent="0.25">
      <c r="A15" s="24"/>
      <c r="B15" s="31">
        <v>2</v>
      </c>
      <c r="C15" s="34" t="s">
        <v>30</v>
      </c>
      <c r="D15" s="35" t="s">
        <v>31</v>
      </c>
    </row>
    <row r="16" spans="1:4" x14ac:dyDescent="0.25">
      <c r="A16" s="24"/>
      <c r="B16" s="24"/>
      <c r="C16" s="24"/>
      <c r="D16" s="24"/>
    </row>
    <row r="17" spans="1:4" x14ac:dyDescent="0.25">
      <c r="A17" s="24"/>
      <c r="B17" s="36" t="s">
        <v>14</v>
      </c>
      <c r="C17" s="37" t="s">
        <v>15</v>
      </c>
      <c r="D17" s="24"/>
    </row>
    <row r="18" spans="1:4" x14ac:dyDescent="0.25">
      <c r="A18" s="24"/>
      <c r="B18" s="24"/>
      <c r="C18" s="37" t="s">
        <v>16</v>
      </c>
      <c r="D18" s="24"/>
    </row>
    <row r="19" spans="1:4" x14ac:dyDescent="0.25">
      <c r="A19" s="24"/>
      <c r="B19" s="24"/>
      <c r="C19" s="24"/>
      <c r="D19" s="24"/>
    </row>
    <row r="20" spans="1:4" x14ac:dyDescent="0.25">
      <c r="A20" s="24"/>
      <c r="B20" s="24"/>
      <c r="C20" s="24"/>
      <c r="D20" s="24"/>
    </row>
    <row r="21" spans="1:4" x14ac:dyDescent="0.25">
      <c r="A21" s="24"/>
      <c r="B21" s="24"/>
      <c r="C21" s="24"/>
      <c r="D21" s="24"/>
    </row>
    <row r="22" spans="1:4" x14ac:dyDescent="0.25">
      <c r="A22" s="24"/>
      <c r="B22" s="24"/>
      <c r="C22" s="24"/>
      <c r="D22" s="24"/>
    </row>
    <row r="23" spans="1:4" x14ac:dyDescent="0.25">
      <c r="A23" s="38" t="s">
        <v>21</v>
      </c>
      <c r="B23" s="24"/>
      <c r="C23" s="24"/>
      <c r="D23" s="39" t="s">
        <v>36</v>
      </c>
    </row>
    <row r="24" spans="1:4" x14ac:dyDescent="0.25">
      <c r="A24" s="24"/>
      <c r="B24" s="40" t="s">
        <v>22</v>
      </c>
      <c r="C24" s="40"/>
      <c r="D24" s="41" t="s">
        <v>22</v>
      </c>
    </row>
    <row r="25" spans="1:4" x14ac:dyDescent="0.25">
      <c r="A25" s="24"/>
      <c r="B25" s="24"/>
      <c r="C25" s="24"/>
      <c r="D25" s="24"/>
    </row>
    <row r="26" spans="1:4" x14ac:dyDescent="0.25">
      <c r="A26" s="24"/>
      <c r="B26" s="24"/>
      <c r="C26" s="24"/>
      <c r="D26" s="24"/>
    </row>
    <row r="27" spans="1:4" x14ac:dyDescent="0.25">
      <c r="A27" s="24"/>
      <c r="B27" s="24"/>
      <c r="C27" s="24"/>
      <c r="D27" s="24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9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selection activeCell="A3" sqref="A3"/>
    </sheetView>
  </sheetViews>
  <sheetFormatPr defaultRowHeight="15" x14ac:dyDescent="0.25"/>
  <cols>
    <col min="2" max="2" width="11.140625" customWidth="1"/>
    <col min="3" max="3" width="14" customWidth="1"/>
    <col min="4" max="4" width="15.28515625" customWidth="1"/>
    <col min="5" max="5" width="17.85546875" customWidth="1"/>
    <col min="6" max="6" width="13.85546875" customWidth="1"/>
    <col min="7" max="7" width="16" customWidth="1"/>
    <col min="8" max="8" width="13.5703125" customWidth="1"/>
    <col min="9" max="9" width="13.42578125" customWidth="1"/>
    <col min="10" max="10" width="10" customWidth="1"/>
    <col min="11" max="11" width="15.85546875" customWidth="1"/>
  </cols>
  <sheetData>
    <row r="1" spans="1:12" s="1" customFormat="1" ht="34.5" customHeight="1" x14ac:dyDescent="0.25">
      <c r="A1" s="44" t="s">
        <v>43</v>
      </c>
      <c r="B1" s="44" t="s">
        <v>0</v>
      </c>
      <c r="C1" s="44" t="s">
        <v>37</v>
      </c>
      <c r="D1" s="44" t="s">
        <v>38</v>
      </c>
      <c r="E1" s="44" t="s">
        <v>1</v>
      </c>
      <c r="F1" s="44" t="s">
        <v>2</v>
      </c>
      <c r="G1" s="44" t="s">
        <v>3</v>
      </c>
      <c r="H1" s="44" t="s">
        <v>4</v>
      </c>
      <c r="I1" s="44"/>
      <c r="J1" s="44" t="s">
        <v>7</v>
      </c>
      <c r="K1" s="44"/>
      <c r="L1" s="44"/>
    </row>
    <row r="2" spans="1:12" s="1" customFormat="1" ht="45" customHeight="1" x14ac:dyDescent="0.25">
      <c r="A2" s="44"/>
      <c r="B2" s="44"/>
      <c r="C2" s="44"/>
      <c r="D2" s="44"/>
      <c r="E2" s="44"/>
      <c r="F2" s="44"/>
      <c r="G2" s="44"/>
      <c r="H2" s="10" t="s">
        <v>5</v>
      </c>
      <c r="I2" s="10" t="s">
        <v>6</v>
      </c>
      <c r="J2" s="10" t="s">
        <v>8</v>
      </c>
      <c r="K2" s="10" t="s">
        <v>9</v>
      </c>
      <c r="L2" s="10" t="s">
        <v>10</v>
      </c>
    </row>
    <row r="3" spans="1:12" x14ac:dyDescent="0.25">
      <c r="A3" s="45">
        <v>43565</v>
      </c>
      <c r="B3" s="2" t="s">
        <v>40</v>
      </c>
      <c r="C3" s="11">
        <v>3.0000000000000001E-3</v>
      </c>
      <c r="D3" s="11">
        <v>3.0000000000000001E-3</v>
      </c>
      <c r="E3" s="12">
        <v>14059</v>
      </c>
      <c r="F3" s="12">
        <v>14048</v>
      </c>
      <c r="G3" s="13">
        <f>(E3-F3)/F3</f>
        <v>7.8302961275626421E-4</v>
      </c>
      <c r="H3" s="12">
        <v>14059</v>
      </c>
      <c r="I3" s="12">
        <v>13732</v>
      </c>
      <c r="J3" s="14">
        <v>944509.32000000007</v>
      </c>
      <c r="K3" s="42">
        <f>+J3*E3</f>
        <v>13278856529.880001</v>
      </c>
      <c r="L3" s="13">
        <v>0.11137</v>
      </c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J5" s="20">
        <v>0</v>
      </c>
    </row>
    <row r="6" spans="1:12" s="19" customFormat="1" x14ac:dyDescent="0.25">
      <c r="B6" s="15" t="s">
        <v>33</v>
      </c>
      <c r="C6" s="16"/>
      <c r="D6" s="17"/>
      <c r="E6" s="18"/>
      <c r="F6" s="18"/>
      <c r="G6" s="18"/>
      <c r="H6" s="18"/>
      <c r="I6" s="18"/>
    </row>
    <row r="7" spans="1:12" s="23" customFormat="1" ht="30" customHeight="1" x14ac:dyDescent="0.25">
      <c r="B7" s="43" t="s">
        <v>39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13" spans="1:12" x14ac:dyDescent="0.25">
      <c r="I13" s="21"/>
      <c r="J13" s="21"/>
      <c r="K13" s="22"/>
    </row>
  </sheetData>
  <mergeCells count="10">
    <mergeCell ref="A1:A2"/>
    <mergeCell ref="B7:L7"/>
    <mergeCell ref="D1:D2"/>
    <mergeCell ref="C1:C2"/>
    <mergeCell ref="B1:B2"/>
    <mergeCell ref="H1:I1"/>
    <mergeCell ref="J1:L1"/>
    <mergeCell ref="G1:G2"/>
    <mergeCell ref="F1:F2"/>
    <mergeCell ref="E1:E2"/>
  </mergeCells>
  <pageMargins left="0.48" right="0.41" top="0.74803149606299213" bottom="0.74803149606299213" header="0.31496062992125984" footer="0.31496062992125984"/>
  <pageSetup scale="85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8" sqref="B8"/>
    </sheetView>
  </sheetViews>
  <sheetFormatPr defaultRowHeight="15" x14ac:dyDescent="0.25"/>
  <cols>
    <col min="2" max="2" width="40" customWidth="1"/>
    <col min="3" max="3" width="55.7109375" customWidth="1"/>
  </cols>
  <sheetData>
    <row r="1" spans="1:3" x14ac:dyDescent="0.25">
      <c r="A1" s="4" t="s">
        <v>11</v>
      </c>
      <c r="B1" s="5" t="s">
        <v>25</v>
      </c>
      <c r="C1" s="6" t="s">
        <v>12</v>
      </c>
    </row>
    <row r="2" spans="1:3" x14ac:dyDescent="0.25">
      <c r="A2" s="7">
        <v>1</v>
      </c>
      <c r="B2" s="8" t="s">
        <v>41</v>
      </c>
      <c r="C2" s="9" t="s">
        <v>42</v>
      </c>
    </row>
    <row r="3" spans="1:3" x14ac:dyDescent="0.25">
      <c r="A3" s="7">
        <v>2</v>
      </c>
      <c r="B3" s="8" t="s">
        <v>26</v>
      </c>
      <c r="C3" s="9" t="s">
        <v>27</v>
      </c>
    </row>
    <row r="4" spans="1:3" x14ac:dyDescent="0.25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 Thi Nga</cp:lastModifiedBy>
  <cp:lastPrinted>2019-04-10T08:06:45Z</cp:lastPrinted>
  <dcterms:created xsi:type="dcterms:W3CDTF">2013-10-21T08:03:16Z</dcterms:created>
  <dcterms:modified xsi:type="dcterms:W3CDTF">2019-04-10T11:50:33Z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