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D4" i="2" l="1"/>
  <c r="J3" i="1" l="1"/>
  <c r="F3" i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<sst xmlns="http://schemas.openxmlformats.org/spreadsheetml/2006/main" count="47" uniqueCount="44">
  <si>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</si>
  <si>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</si>
  <si>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</si>
  <si>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</si>
  <si>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</si>
  <si>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</si>
  <si>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</si>
  <si>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</si>
  <si>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</si>
  <si>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</si>
  <si>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</si>
  <si>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</si>
  <si>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</si>
  <si>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</si>
  <si>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</si>
  <si>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</si>
  <si>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</si>
  <si>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</si>
  <si>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</si>
  <si>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</si>
  <si>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</si>
  <si>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</si>
  <si>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</si>
  <si>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</si>
  <si>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</si>
  <si>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</si>
  <si>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</si>
  <si>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</si>
  <si>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</si>
  <si>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</si>
  <si>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</si>
  <si>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</si>
  <si>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</si>
  <si>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</si>
  <si>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</si>
  <si>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</si>
  <si>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</si>
  <si>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</si>
  <si>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</si>
  <si>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</si>
  <si>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mua lại áp dụng cho thời gian nắm giữ chứng chỉ Quỹ trên 3 tháng, trong trường hợp thời gian nắm giữ chứng chỉ Quỹ dưới 3 tháng, mức phí mua lại là 1%</t>
  </si>
  <si>
    <t>A</t>
  </si>
  <si>
    <t>A…</t>
  </si>
  <si>
    <t>Ngày định giá/Ngày giao dịch: 18/01/2018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</si>
</sst>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0" borderId="0" xfId="4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C21" sqref="C21"/>
    </sheetView>
  </sheetViews>
  <sheetFormatPr defaultColWidth="9.140625" defaultRowHeight="15" x14ac:dyDescent="0.25"/>
  <cols>
    <col min="1" max="2" width="9.140625" style="27"/>
    <col min="3" max="3" width="31.42578125" style="27" bestFit="1" customWidth="1"/>
    <col min="4" max="4" width="38.7109375" style="27" customWidth="1"/>
    <col min="5" max="16384" width="9.140625" style="27"/>
  </cols>
  <sheetData>
    <row r="2" spans="1:4" ht="18.75" x14ac:dyDescent="0.3">
      <c r="A2" s="26"/>
      <c r="C2" s="28" t="s">
        <v>17</v>
      </c>
    </row>
    <row r="3" spans="1:4" x14ac:dyDescent="0.25">
      <c r="C3" s="29" t="s">
        <v>23</v>
      </c>
      <c r="D3" s="30">
        <v>43111</v>
      </c>
    </row>
    <row r="4" spans="1:4" x14ac:dyDescent="0.25">
      <c r="C4" s="29" t="s">
        <v>24</v>
      </c>
      <c r="D4" s="30">
        <f>+D3+6</f>
        <v>43117</v>
      </c>
    </row>
    <row r="6" spans="1:4" x14ac:dyDescent="0.25">
      <c r="A6" s="27" t="s">
        <v>32</v>
      </c>
    </row>
    <row r="7" spans="1:4" x14ac:dyDescent="0.25">
      <c r="A7" s="27" t="s">
        <v>34</v>
      </c>
    </row>
    <row r="8" spans="1:4" x14ac:dyDescent="0.25">
      <c r="A8" s="27" t="s">
        <v>38</v>
      </c>
    </row>
    <row r="9" spans="1:4" x14ac:dyDescent="0.25">
      <c r="A9" s="27" t="s">
        <v>43</v>
      </c>
    </row>
    <row r="10" spans="1:4" x14ac:dyDescent="0.25">
      <c r="D10" s="27" t="s">
        <v>18</v>
      </c>
    </row>
    <row r="13" spans="1:4" x14ac:dyDescent="0.25">
      <c r="B13" s="31" t="s">
        <v>11</v>
      </c>
      <c r="C13" s="32" t="s">
        <v>12</v>
      </c>
      <c r="D13" s="32" t="s">
        <v>13</v>
      </c>
    </row>
    <row r="14" spans="1:4" x14ac:dyDescent="0.25">
      <c r="B14" s="33">
        <v>1</v>
      </c>
      <c r="C14" s="34" t="s">
        <v>19</v>
      </c>
      <c r="D14" s="35" t="s">
        <v>20</v>
      </c>
    </row>
    <row r="15" spans="1:4" x14ac:dyDescent="0.25">
      <c r="B15" s="33">
        <v>2</v>
      </c>
      <c r="C15" s="36" t="s">
        <v>30</v>
      </c>
      <c r="D15" s="37" t="s">
        <v>31</v>
      </c>
    </row>
    <row r="17" spans="1:4" x14ac:dyDescent="0.25">
      <c r="B17" s="38" t="s">
        <v>14</v>
      </c>
      <c r="C17" s="39" t="s">
        <v>15</v>
      </c>
    </row>
    <row r="18" spans="1:4" x14ac:dyDescent="0.25">
      <c r="C18" s="39" t="s">
        <v>16</v>
      </c>
    </row>
    <row r="23" spans="1:4" x14ac:dyDescent="0.25">
      <c r="A23" s="40" t="s">
        <v>21</v>
      </c>
      <c r="D23" s="41" t="s">
        <v>35</v>
      </c>
    </row>
    <row r="24" spans="1:4" x14ac:dyDescent="0.25">
      <c r="B24" s="42" t="s">
        <v>22</v>
      </c>
      <c r="C24" s="42"/>
      <c r="D24" s="43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D11" sqref="D11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17332</v>
      </c>
      <c r="E3" s="12">
        <v>17361</v>
      </c>
      <c r="F3" s="13">
        <f>(D3-E3)/E3</f>
        <v>-1.6704106906284201E-3</v>
      </c>
      <c r="G3" s="12">
        <v>17361</v>
      </c>
      <c r="H3" s="12">
        <v>9512</v>
      </c>
      <c r="I3" s="14">
        <v>1000</v>
      </c>
      <c r="J3" s="12">
        <f>I3*D3</f>
        <v>17332000</v>
      </c>
      <c r="K3" s="13">
        <v>1.7780834153019408E-4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20.25" customHeight="1" x14ac:dyDescent="0.25">
      <c r="A7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x14ac:dyDescent="0.25">
      <c r="D8" s="24"/>
    </row>
    <row r="13" spans="1:11" x14ac:dyDescent="0.25">
      <c r="H13" s="22"/>
      <c r="I13" s="22"/>
      <c r="J13" s="2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3" sqref="C3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41</v>
      </c>
      <c r="C2" s="25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a1494c88ac784712815e61b92f03c989.psdsxs" Id="Ra91c971478e745a7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KvExczCacE9DwpkC8B1ItMmccv8=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mdRYqY7zr/g8xd45/gzwfxoYTQs4vuGWUhK5Dn3R56siuHueKrFoaMOQykxqhCcOQhwUtev2
    E4dLgRebtazuJb1ck16BAvx7NV6RcojsO1y9mma8EWeZvLevI/dLmc6L70LwbyeKSSrB3wYK
    F3Skx/BdUwGu9wMrNDqgsCs4o7s=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lXROGC2uhN7MniOAQrZzSZyDfXM=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f7VBSCjh6aVC2H3XPQQ7kyb4kQg=</DigestValue>
      </Reference>
      <Reference URI="/xl/styles.xml?ContentType=application/vnd.openxmlformats-officedocument.spreadsheetml.styles+xml">
        <DigestMethod Algorithm="http://www.w3.org/2000/09/xmldsig#sha1"/>
        <DigestValue>s+VZbVV2IeQX1LP/DTCvo0O9qao=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igEsR86ZlLgKNfer27kxcRGlDs0=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XguKMSaEggQij04n7bofYaVxVK0=</DigestValue>
      </Reference>
      <Reference URI="/xl/worksheets/sheet2.xml?ContentType=application/vnd.openxmlformats-officedocument.spreadsheetml.worksheet+xml">
        <DigestMethod Algorithm="http://www.w3.org/2000/09/xmldsig#sha1"/>
        <DigestValue>jfNWv7ow5QlB0+ITD9666rBax44=</DigestValue>
      </Reference>
      <Reference URI="/xl/worksheets/sheet3.xml?ContentType=application/vnd.openxmlformats-officedocument.spreadsheetml.worksheet+xml">
        <DigestMethod Algorithm="http://www.w3.org/2000/09/xmldsig#sha1"/>
        <DigestValue>TGvYiXQZ+a3SZtF6cIz3k+RQIHY=</DigestValue>
      </Reference>
    </Manifest>
    <SignatureProperties>
      <SignatureProperty Id="idSignatureTime" Target="#idPackageSignature">
        <mdssi:SignatureTime>
          <mdssi:Format>YYYY-MM-DDThh:mm:ssTZD</mdssi:Format>
          <mdssi:Value>2018-01-18T07:49:50Z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2018-01-18T05:09:09Z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